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dhhs.arkgov.net\dhsfiles\divisions\OFA\CAP\Solicitations\FY2022\DCFS\CCWIS\Posting\"/>
    </mc:Choice>
  </mc:AlternateContent>
  <xr:revisionPtr revIDLastSave="0" documentId="8_{49F90012-C3E1-4D52-83E2-8300506E721A}" xr6:coauthVersionLast="45" xr6:coauthVersionMax="45" xr10:uidLastSave="{00000000-0000-0000-0000-000000000000}"/>
  <bookViews>
    <workbookView xWindow="-120" yWindow="-120" windowWidth="25440" windowHeight="15390" tabRatio="641" xr2:uid="{00000000-000D-0000-FFFF-FFFF00000000}"/>
  </bookViews>
  <sheets>
    <sheet name="1. Title" sheetId="1" r:id="rId1"/>
    <sheet name="2. Introduction" sheetId="3" r:id="rId2"/>
    <sheet name="3. Cost Proposal Summary" sheetId="4" r:id="rId3"/>
    <sheet name="4. Staffing Rates" sheetId="5" r:id="rId4"/>
    <sheet name="5. DDI" sheetId="7" r:id="rId5"/>
    <sheet name="6. Systems M&amp;O" sheetId="8" r:id="rId6"/>
    <sheet name="7. Other Costs" sheetId="10" r:id="rId7"/>
    <sheet name="8. Hosting" sheetId="11" r:id="rId8"/>
  </sheets>
  <definedNames>
    <definedName name="_xlnm.Print_Area" localSheetId="0">'1. Title'!$A$1:$G$16</definedName>
    <definedName name="_xlnm.Print_Titles" localSheetId="4">'5. DDI'!$A:$C,'5. DDI'!$1:$6</definedName>
    <definedName name="_xlnm.Print_Titles" localSheetId="5">'6. Systems M&amp;O'!$B:$B,'6. Systems M&amp;O'!$1:$3</definedName>
    <definedName name="_xlnm.Print_Titles" localSheetId="6">'7. Other Costs'!$B:$B,'7. Other Costs'!$1:$3</definedName>
    <definedName name="_xlnm.Print_Titles" localSheetId="7">'8. Hosting'!$B:$B,'8. Hosting'!$1:$3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 i="8" l="1"/>
  <c r="L13" i="10" l="1"/>
  <c r="L14" i="10"/>
  <c r="L15" i="10"/>
  <c r="L16" i="10"/>
  <c r="L17" i="10"/>
  <c r="L18" i="10"/>
  <c r="L19" i="10"/>
  <c r="L20" i="10"/>
  <c r="L21" i="10"/>
  <c r="L22" i="10"/>
  <c r="L23" i="10"/>
  <c r="L24" i="10"/>
  <c r="L25" i="10"/>
  <c r="L26" i="10"/>
  <c r="L27" i="10"/>
  <c r="L28" i="10"/>
  <c r="L29" i="10"/>
  <c r="L30" i="10"/>
  <c r="L31" i="10"/>
  <c r="L32" i="10"/>
  <c r="L33" i="10"/>
  <c r="L34" i="10"/>
  <c r="L35" i="10"/>
  <c r="L36" i="10"/>
  <c r="L37" i="10"/>
  <c r="L12" i="10"/>
  <c r="L11" i="10"/>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15" i="7"/>
  <c r="T14" i="7"/>
  <c r="J24" i="11" l="1"/>
  <c r="J20" i="11"/>
  <c r="J16" i="11"/>
  <c r="O13" i="8" l="1"/>
  <c r="O12" i="8"/>
  <c r="O11" i="8"/>
  <c r="M13" i="8"/>
  <c r="M12" i="8"/>
  <c r="M11" i="8"/>
  <c r="K13" i="8"/>
  <c r="K12" i="8"/>
  <c r="K11" i="8"/>
  <c r="I13" i="8"/>
  <c r="I12" i="8"/>
  <c r="I11" i="8"/>
  <c r="G13" i="8"/>
  <c r="G12" i="8"/>
  <c r="G11" i="8"/>
  <c r="E13" i="8"/>
  <c r="E12" i="8"/>
  <c r="E11" i="8"/>
  <c r="P14" i="8"/>
  <c r="P13" i="8"/>
  <c r="P12" i="8"/>
  <c r="P11" i="8"/>
  <c r="D16" i="4"/>
  <c r="P50" i="7"/>
  <c r="Q14" i="7"/>
  <c r="N50" i="7"/>
  <c r="O14" i="7"/>
  <c r="L50" i="7"/>
  <c r="M14" i="7"/>
  <c r="F50" i="7"/>
  <c r="G14" i="7"/>
  <c r="P15" i="8" l="1"/>
  <c r="Q13" i="8"/>
  <c r="Q12" i="8"/>
  <c r="Q11" i="8"/>
  <c r="K38" i="10"/>
  <c r="J15" i="4" s="1"/>
  <c r="J38" i="10"/>
  <c r="I15" i="4" s="1"/>
  <c r="I38" i="10"/>
  <c r="H15" i="4" s="1"/>
  <c r="H38" i="10"/>
  <c r="G15" i="4" s="1"/>
  <c r="G38" i="10"/>
  <c r="F15" i="4" s="1"/>
  <c r="F38" i="10"/>
  <c r="E15" i="4" s="1"/>
  <c r="E38" i="10"/>
  <c r="D15" i="4" s="1"/>
  <c r="D17" i="4" l="1"/>
  <c r="K15" i="4"/>
  <c r="J11" i="11"/>
  <c r="C47" i="7"/>
  <c r="C46" i="7"/>
  <c r="K46" i="7" s="1"/>
  <c r="C45" i="7"/>
  <c r="C44" i="7"/>
  <c r="C43" i="7"/>
  <c r="C42" i="7"/>
  <c r="U42" i="7" s="1"/>
  <c r="C41" i="7"/>
  <c r="C40" i="7"/>
  <c r="U40" i="7" s="1"/>
  <c r="C49" i="7"/>
  <c r="B49" i="7"/>
  <c r="C48" i="7"/>
  <c r="B48" i="7"/>
  <c r="B47" i="7"/>
  <c r="B46" i="7"/>
  <c r="B45" i="7"/>
  <c r="B44" i="7"/>
  <c r="B43" i="7"/>
  <c r="B42" i="7"/>
  <c r="B41" i="7"/>
  <c r="B40" i="7"/>
  <c r="C39" i="7"/>
  <c r="B39" i="7"/>
  <c r="C38" i="7"/>
  <c r="B38" i="7"/>
  <c r="C37" i="7"/>
  <c r="B37" i="7"/>
  <c r="C36" i="7"/>
  <c r="B36" i="7"/>
  <c r="C35" i="7"/>
  <c r="B35" i="7"/>
  <c r="C34" i="7"/>
  <c r="B34" i="7"/>
  <c r="C33" i="7"/>
  <c r="B33" i="7"/>
  <c r="C32" i="7"/>
  <c r="B32" i="7"/>
  <c r="J16" i="4"/>
  <c r="I16" i="4"/>
  <c r="H16" i="4"/>
  <c r="G16" i="4"/>
  <c r="F16" i="4"/>
  <c r="E16" i="4"/>
  <c r="N15" i="8"/>
  <c r="L15" i="8"/>
  <c r="J15" i="8"/>
  <c r="H15" i="8"/>
  <c r="F15" i="8"/>
  <c r="D15" i="8"/>
  <c r="M48" i="7" l="1"/>
  <c r="Q48" i="7"/>
  <c r="O48" i="7"/>
  <c r="O41" i="7"/>
  <c r="M41" i="7"/>
  <c r="Q41" i="7"/>
  <c r="G45" i="7"/>
  <c r="Q45" i="7"/>
  <c r="O45" i="7"/>
  <c r="M45" i="7"/>
  <c r="G32" i="7"/>
  <c r="M32" i="7"/>
  <c r="Q32" i="7"/>
  <c r="O32" i="7"/>
  <c r="Q34" i="7"/>
  <c r="M34" i="7"/>
  <c r="O34" i="7"/>
  <c r="G36" i="7"/>
  <c r="M36" i="7"/>
  <c r="O36" i="7"/>
  <c r="Q36" i="7"/>
  <c r="G38" i="7"/>
  <c r="Q38" i="7"/>
  <c r="O38" i="7"/>
  <c r="M38" i="7"/>
  <c r="Q42" i="7"/>
  <c r="O42" i="7"/>
  <c r="M42" i="7"/>
  <c r="G46" i="7"/>
  <c r="Q46" i="7"/>
  <c r="O46" i="7"/>
  <c r="M46" i="7"/>
  <c r="G49" i="7"/>
  <c r="O49" i="7"/>
  <c r="M49" i="7"/>
  <c r="Q49" i="7"/>
  <c r="O43" i="7"/>
  <c r="M43" i="7"/>
  <c r="Q43" i="7"/>
  <c r="O47" i="7"/>
  <c r="Q47" i="7"/>
  <c r="M47" i="7"/>
  <c r="G33" i="7"/>
  <c r="Q33" i="7"/>
  <c r="O33" i="7"/>
  <c r="M33" i="7"/>
  <c r="O35" i="7"/>
  <c r="M35" i="7"/>
  <c r="Q35" i="7"/>
  <c r="G37" i="7"/>
  <c r="O37" i="7"/>
  <c r="Q37" i="7"/>
  <c r="M37" i="7"/>
  <c r="O39" i="7"/>
  <c r="Q39" i="7"/>
  <c r="M39" i="7"/>
  <c r="G40" i="7"/>
  <c r="M40" i="7"/>
  <c r="Q40" i="7"/>
  <c r="O40" i="7"/>
  <c r="M44" i="7"/>
  <c r="O44" i="7"/>
  <c r="Q44" i="7"/>
  <c r="E48" i="7"/>
  <c r="G48" i="7"/>
  <c r="U34" i="7"/>
  <c r="G34" i="7"/>
  <c r="K42" i="7"/>
  <c r="G42" i="7"/>
  <c r="U41" i="7"/>
  <c r="G41" i="7"/>
  <c r="U43" i="7"/>
  <c r="G43" i="7"/>
  <c r="I47" i="7"/>
  <c r="G47" i="7"/>
  <c r="S35" i="7"/>
  <c r="G35" i="7"/>
  <c r="S39" i="7"/>
  <c r="G39" i="7"/>
  <c r="S44" i="7"/>
  <c r="G44" i="7"/>
  <c r="S42" i="7"/>
  <c r="I43" i="7"/>
  <c r="K43" i="7"/>
  <c r="K47" i="7"/>
  <c r="S43" i="7"/>
  <c r="S47" i="7"/>
  <c r="U47" i="7"/>
  <c r="U45" i="7"/>
  <c r="I44" i="7"/>
  <c r="K48" i="7"/>
  <c r="S48" i="7"/>
  <c r="U38" i="7"/>
  <c r="I48" i="7"/>
  <c r="U46" i="7"/>
  <c r="S36" i="7"/>
  <c r="U48" i="7"/>
  <c r="K16" i="4"/>
  <c r="U49" i="7"/>
  <c r="E40" i="7"/>
  <c r="S40" i="7"/>
  <c r="K44" i="7"/>
  <c r="I40" i="7"/>
  <c r="U44" i="7"/>
  <c r="K40" i="7"/>
  <c r="E44" i="7"/>
  <c r="S46" i="7"/>
  <c r="E49" i="7"/>
  <c r="I41" i="7"/>
  <c r="E42" i="7"/>
  <c r="I45" i="7"/>
  <c r="S45" i="7"/>
  <c r="E46" i="7"/>
  <c r="I49" i="7"/>
  <c r="S49" i="7"/>
  <c r="E41" i="7"/>
  <c r="E45" i="7"/>
  <c r="S41" i="7"/>
  <c r="K41" i="7"/>
  <c r="I42" i="7"/>
  <c r="E43" i="7"/>
  <c r="K45" i="7"/>
  <c r="I46" i="7"/>
  <c r="E47" i="7"/>
  <c r="K49" i="7"/>
  <c r="E36" i="7"/>
  <c r="K36" i="7"/>
  <c r="I37" i="7"/>
  <c r="S33" i="7"/>
  <c r="I32" i="7"/>
  <c r="K35" i="7"/>
  <c r="E37" i="7"/>
  <c r="K32" i="7"/>
  <c r="E33" i="7"/>
  <c r="U36" i="7"/>
  <c r="U32" i="7"/>
  <c r="I33" i="7"/>
  <c r="U39" i="7"/>
  <c r="E32" i="7"/>
  <c r="S32" i="7"/>
  <c r="U35" i="7"/>
  <c r="I36" i="7"/>
  <c r="S37" i="7"/>
  <c r="K39" i="7"/>
  <c r="K33" i="7"/>
  <c r="U33" i="7"/>
  <c r="I34" i="7"/>
  <c r="S34" i="7"/>
  <c r="E35" i="7"/>
  <c r="K37" i="7"/>
  <c r="U37" i="7"/>
  <c r="I38" i="7"/>
  <c r="S38" i="7"/>
  <c r="E39" i="7"/>
  <c r="E34" i="7"/>
  <c r="E38" i="7"/>
  <c r="K34" i="7"/>
  <c r="I35" i="7"/>
  <c r="K38" i="7"/>
  <c r="I39" i="7"/>
  <c r="L38" i="10" l="1"/>
  <c r="J50" i="7" l="1"/>
  <c r="H50" i="7"/>
  <c r="R50" i="7"/>
  <c r="S14" i="7"/>
  <c r="C15" i="7" l="1"/>
  <c r="O15" i="7" l="1"/>
  <c r="Q15" i="7"/>
  <c r="M15" i="7"/>
  <c r="U15" i="7"/>
  <c r="G15" i="7"/>
  <c r="S15" i="7"/>
  <c r="D50" i="7"/>
  <c r="T50" i="7" s="1"/>
  <c r="E2" i="11" l="1"/>
  <c r="E2" i="10" l="1"/>
  <c r="F2" i="8" l="1"/>
  <c r="U14" i="7"/>
  <c r="K14" i="7"/>
  <c r="I14" i="7"/>
  <c r="E14" i="7"/>
  <c r="C25" i="7" l="1"/>
  <c r="C22" i="7"/>
  <c r="C19" i="7"/>
  <c r="C17" i="7"/>
  <c r="G17" i="7" l="1"/>
  <c r="Q17" i="7"/>
  <c r="O17" i="7"/>
  <c r="M17" i="7"/>
  <c r="O19" i="7"/>
  <c r="M19" i="7"/>
  <c r="Q19" i="7"/>
  <c r="G22" i="7"/>
  <c r="Q22" i="7"/>
  <c r="O22" i="7"/>
  <c r="M22" i="7"/>
  <c r="G25" i="7"/>
  <c r="Q25" i="7"/>
  <c r="O25" i="7"/>
  <c r="M25" i="7"/>
  <c r="U19" i="7"/>
  <c r="G19" i="7"/>
  <c r="S17" i="7"/>
  <c r="S19" i="7"/>
  <c r="S22" i="7"/>
  <c r="S25" i="7"/>
  <c r="U25" i="7"/>
  <c r="U22" i="7"/>
  <c r="U17" i="7"/>
  <c r="K22" i="7"/>
  <c r="I22" i="7"/>
  <c r="E22" i="7"/>
  <c r="I25" i="7"/>
  <c r="K25" i="7"/>
  <c r="E25" i="7"/>
  <c r="K19" i="7"/>
  <c r="E19" i="7"/>
  <c r="I19" i="7"/>
  <c r="I17" i="7"/>
  <c r="K17" i="7"/>
  <c r="E17" i="7"/>
  <c r="B14" i="7"/>
  <c r="F2" i="7" l="1"/>
  <c r="E2" i="5"/>
  <c r="B17" i="7" l="1"/>
  <c r="B18" i="7"/>
  <c r="B19" i="7"/>
  <c r="B20" i="7"/>
  <c r="B21" i="7"/>
  <c r="B22" i="7"/>
  <c r="B23" i="7"/>
  <c r="B24" i="7"/>
  <c r="B25" i="7"/>
  <c r="B26" i="7"/>
  <c r="B27" i="7"/>
  <c r="B28" i="7"/>
  <c r="B29" i="7"/>
  <c r="B30" i="7"/>
  <c r="B31" i="7"/>
  <c r="B16" i="7"/>
  <c r="C16" i="7" l="1"/>
  <c r="C18" i="7"/>
  <c r="C20" i="7"/>
  <c r="C21" i="7"/>
  <c r="C23" i="7"/>
  <c r="C24" i="7"/>
  <c r="C26" i="7"/>
  <c r="C27" i="7"/>
  <c r="C28" i="7"/>
  <c r="C29" i="7"/>
  <c r="C30" i="7"/>
  <c r="C31" i="7"/>
  <c r="K15" i="7"/>
  <c r="G31" i="7" l="1"/>
  <c r="O31" i="7"/>
  <c r="Q31" i="7"/>
  <c r="M31" i="7"/>
  <c r="G27" i="7"/>
  <c r="O27" i="7"/>
  <c r="M27" i="7"/>
  <c r="Q27" i="7"/>
  <c r="G21" i="7"/>
  <c r="O21" i="7"/>
  <c r="M21" i="7"/>
  <c r="Q21" i="7"/>
  <c r="G30" i="7"/>
  <c r="Q30" i="7"/>
  <c r="O30" i="7"/>
  <c r="M30" i="7"/>
  <c r="G26" i="7"/>
  <c r="Q26" i="7"/>
  <c r="M26" i="7"/>
  <c r="O26" i="7"/>
  <c r="G20" i="7"/>
  <c r="M20" i="7"/>
  <c r="Q20" i="7"/>
  <c r="O20" i="7"/>
  <c r="G29" i="7"/>
  <c r="O29" i="7"/>
  <c r="M29" i="7"/>
  <c r="Q29" i="7"/>
  <c r="M24" i="7"/>
  <c r="O24" i="7"/>
  <c r="Q24" i="7"/>
  <c r="G18" i="7"/>
  <c r="Q18" i="7"/>
  <c r="M18" i="7"/>
  <c r="O18" i="7"/>
  <c r="G28" i="7"/>
  <c r="M28" i="7"/>
  <c r="Q28" i="7"/>
  <c r="O28" i="7"/>
  <c r="G23" i="7"/>
  <c r="O23" i="7"/>
  <c r="Q23" i="7"/>
  <c r="M23" i="7"/>
  <c r="G16" i="7"/>
  <c r="M16" i="7"/>
  <c r="Q16" i="7"/>
  <c r="O16" i="7"/>
  <c r="K24" i="7"/>
  <c r="G24" i="7"/>
  <c r="S20" i="7"/>
  <c r="S24" i="7"/>
  <c r="S28" i="7"/>
  <c r="S23" i="7"/>
  <c r="S16" i="7"/>
  <c r="S30" i="7"/>
  <c r="S26" i="7"/>
  <c r="S29" i="7"/>
  <c r="S18" i="7"/>
  <c r="S31" i="7"/>
  <c r="S27" i="7"/>
  <c r="S21" i="7"/>
  <c r="U30" i="7"/>
  <c r="U31" i="7"/>
  <c r="U21" i="7"/>
  <c r="U20" i="7"/>
  <c r="U29" i="7"/>
  <c r="U27" i="7"/>
  <c r="U26" i="7"/>
  <c r="U24" i="7"/>
  <c r="U28" i="7"/>
  <c r="U23" i="7"/>
  <c r="U18" i="7"/>
  <c r="U16" i="7"/>
  <c r="E15" i="7"/>
  <c r="I15" i="7"/>
  <c r="K27" i="7"/>
  <c r="E27" i="7"/>
  <c r="I27" i="7"/>
  <c r="K30" i="7"/>
  <c r="I30" i="7"/>
  <c r="E30" i="7"/>
  <c r="E20" i="7"/>
  <c r="I20" i="7"/>
  <c r="K20" i="7"/>
  <c r="I31" i="7"/>
  <c r="K31" i="7"/>
  <c r="E31" i="7"/>
  <c r="K21" i="7"/>
  <c r="E21" i="7"/>
  <c r="I21" i="7"/>
  <c r="K26" i="7"/>
  <c r="I26" i="7"/>
  <c r="E26" i="7"/>
  <c r="K29" i="7"/>
  <c r="E29" i="7"/>
  <c r="I29" i="7"/>
  <c r="E24" i="7"/>
  <c r="I24" i="7"/>
  <c r="K18" i="7"/>
  <c r="I18" i="7"/>
  <c r="E18" i="7"/>
  <c r="E28" i="7"/>
  <c r="I28" i="7"/>
  <c r="K28" i="7"/>
  <c r="I23" i="7"/>
  <c r="K23" i="7"/>
  <c r="E23" i="7"/>
  <c r="E16" i="7"/>
  <c r="K16" i="7"/>
  <c r="I16" i="7"/>
  <c r="B15" i="7"/>
  <c r="G50" i="7" l="1"/>
  <c r="G56" i="7" s="1"/>
  <c r="G84" i="7" s="1"/>
  <c r="Q50" i="7"/>
  <c r="Q56" i="7" s="1"/>
  <c r="Q84" i="7" s="1"/>
  <c r="O50" i="7"/>
  <c r="O56" i="7" s="1"/>
  <c r="O84" i="7" s="1"/>
  <c r="M50" i="7"/>
  <c r="M56" i="7" s="1"/>
  <c r="M84" i="7" s="1"/>
  <c r="K50" i="7"/>
  <c r="K56" i="7" s="1"/>
  <c r="K84" i="7" s="1"/>
  <c r="E50" i="7"/>
  <c r="E56" i="7" s="1"/>
  <c r="E84" i="7" s="1"/>
  <c r="S50" i="7"/>
  <c r="S56" i="7" s="1"/>
  <c r="S84" i="7" s="1"/>
  <c r="U50" i="7"/>
  <c r="I50" i="7"/>
  <c r="I56" i="7" s="1"/>
  <c r="I84" i="7" s="1"/>
  <c r="D8" i="7" l="1"/>
  <c r="Q14" i="8"/>
  <c r="G8" i="4" l="1"/>
  <c r="D9" i="7"/>
  <c r="C13" i="4"/>
  <c r="I15" i="8"/>
  <c r="G14" i="4" s="1"/>
  <c r="G17" i="4" s="1"/>
  <c r="M15" i="8"/>
  <c r="I14" i="4" s="1"/>
  <c r="I17" i="4" s="1"/>
  <c r="K15" i="8"/>
  <c r="H14" i="4" s="1"/>
  <c r="H17" i="4" s="1"/>
  <c r="G15" i="8"/>
  <c r="F14" i="4" s="1"/>
  <c r="F17" i="4" s="1"/>
  <c r="Q15" i="8"/>
  <c r="O15" i="8"/>
  <c r="J14" i="4" s="1"/>
  <c r="E15" i="8"/>
  <c r="E14" i="4" s="1"/>
  <c r="C17" i="4" l="1"/>
  <c r="C8" i="4" s="1"/>
  <c r="K13" i="4"/>
  <c r="J17" i="4"/>
  <c r="C9" i="4"/>
  <c r="E17" i="4"/>
  <c r="K14" i="4"/>
  <c r="K17" i="4" s="1"/>
</calcChain>
</file>

<file path=xl/sharedStrings.xml><?xml version="1.0" encoding="utf-8"?>
<sst xmlns="http://schemas.openxmlformats.org/spreadsheetml/2006/main" count="460" uniqueCount="144">
  <si>
    <t>Cost Proposal Summary</t>
  </si>
  <si>
    <t>Staffing Rates</t>
  </si>
  <si>
    <t>Please Complete Yellow Shaded Regions</t>
  </si>
  <si>
    <t>Position Description</t>
  </si>
  <si>
    <t>Position Title</t>
  </si>
  <si>
    <t>HOURLY Billable Rate Per Position</t>
  </si>
  <si>
    <t>Total</t>
  </si>
  <si>
    <t>Example - Analyst</t>
  </si>
  <si>
    <t>Organizes collected data; analyzes data; assist in developing reports</t>
  </si>
  <si>
    <t>Systems M&amp;O</t>
  </si>
  <si>
    <t>Total Hours</t>
  </si>
  <si>
    <t>Year 1 Cost</t>
  </si>
  <si>
    <t>Total Cost</t>
  </si>
  <si>
    <t xml:space="preserve"> </t>
  </si>
  <si>
    <t>Systems M&amp;O Cost</t>
  </si>
  <si>
    <t>Table 1: Position Titles and Rates</t>
  </si>
  <si>
    <t>State of Arkansas Department of Human Services</t>
  </si>
  <si>
    <t>Introduction</t>
  </si>
  <si>
    <t>Table of Contents</t>
  </si>
  <si>
    <t>Description</t>
  </si>
  <si>
    <t>Tab #</t>
  </si>
  <si>
    <t>Tab Title</t>
  </si>
  <si>
    <t>Title</t>
  </si>
  <si>
    <t>Title and Cover Page</t>
  </si>
  <si>
    <t>Introduction and Table of Contents</t>
  </si>
  <si>
    <t>Worksheet for itemizing hourly rate structures for proposed project personnel</t>
  </si>
  <si>
    <t>Hosting</t>
  </si>
  <si>
    <t>Table 1: Total Cost Summary (included in the cost evaluation)</t>
  </si>
  <si>
    <t xml:space="preserve">Year 2 Cost </t>
  </si>
  <si>
    <t>Year 3 Cost</t>
  </si>
  <si>
    <t>M&amp;O Turnover Services</t>
  </si>
  <si>
    <t>Hours Proposed per Year</t>
  </si>
  <si>
    <t>Cost per Year</t>
  </si>
  <si>
    <t>Table 1: Summary of Software and Hardware Costs</t>
  </si>
  <si>
    <t>Quantity</t>
  </si>
  <si>
    <t>Per Unit Cost</t>
  </si>
  <si>
    <t>Attachment E - Cost Proposal Template</t>
  </si>
  <si>
    <t>Worksheet which summarizes the Respondent's total proposed costs</t>
  </si>
  <si>
    <t>Respondent Name:</t>
  </si>
  <si>
    <t xml:space="preserve">Contract Year 2 </t>
  </si>
  <si>
    <t>Contract Year 3</t>
  </si>
  <si>
    <t xml:space="preserve">Contract Year 4 </t>
  </si>
  <si>
    <t>Contract Year 5</t>
  </si>
  <si>
    <t>Contract Year 6</t>
  </si>
  <si>
    <t>Contract Year 7</t>
  </si>
  <si>
    <t>System Monitoring</t>
  </si>
  <si>
    <t>Technical Support</t>
  </si>
  <si>
    <t>Upgrades, Enhancements, and Modifications</t>
  </si>
  <si>
    <t>Other Costs</t>
  </si>
  <si>
    <t>Item</t>
  </si>
  <si>
    <t>Other Proposed Costs</t>
  </si>
  <si>
    <t>Example: License System X</t>
  </si>
  <si>
    <t>Annual Hosting Cost</t>
  </si>
  <si>
    <t xml:space="preserve">Year 4 Cost </t>
  </si>
  <si>
    <t xml:space="preserve">Year 5 Cost </t>
  </si>
  <si>
    <t>Year 6 Cost</t>
  </si>
  <si>
    <t>Year 7 Cost</t>
  </si>
  <si>
    <t xml:space="preserve">Year 6 Cost </t>
  </si>
  <si>
    <t xml:space="preserve">Year 7 Cost </t>
  </si>
  <si>
    <t>Worksheet for Respondent to itemize all other expenses</t>
  </si>
  <si>
    <t>Worksheet for Respondent to provide the cost to provide Hosting (not evaluated)</t>
  </si>
  <si>
    <t>Worksheet for one-time, total solution Design, Development, and Implementation  project costs</t>
  </si>
  <si>
    <t>Other</t>
  </si>
  <si>
    <t>Deliverable Staffing Total:</t>
  </si>
  <si>
    <t>Total Proposed Cost for Activity</t>
  </si>
  <si>
    <t>Amount to be Allocated</t>
  </si>
  <si>
    <t>Hours by Activity</t>
  </si>
  <si>
    <t>insert proposed deliverable or milestone</t>
  </si>
  <si>
    <t xml:space="preserve">Proposed Allocation to Deliverables &amp; Milestones </t>
  </si>
  <si>
    <t>Total hours per position to complete Activity</t>
  </si>
  <si>
    <t>DDI Cost</t>
  </si>
  <si>
    <t>Total Proposed  Cost for System Development and Implementation</t>
  </si>
  <si>
    <t xml:space="preserve">Proposed
 Allocation for
Key Deliverables &amp; Milestones </t>
  </si>
  <si>
    <t>Design, Development and Implementation</t>
  </si>
  <si>
    <t>Blended Hourly Rate</t>
  </si>
  <si>
    <t>Detailed Cost of Systems M&amp;O</t>
  </si>
  <si>
    <t>Deliverable/Milestone</t>
  </si>
  <si>
    <t>Total cost per position to complete Activity</t>
  </si>
  <si>
    <t>Total hours per position to complete  all Activities</t>
  </si>
  <si>
    <t>Total cost per position to complete all Activities</t>
  </si>
  <si>
    <t>Table 1: Recommended Hosting Approach Costs</t>
  </si>
  <si>
    <t>Recommended Hosting Approach:</t>
  </si>
  <si>
    <t>Alternate Hosting Approach 1:</t>
  </si>
  <si>
    <t>Alternate Hosting Approach 2:</t>
  </si>
  <si>
    <t>Alternate Hosting Approach 3:</t>
  </si>
  <si>
    <t>Table 2: Alternate Hosting Approach Costs (Optional)</t>
  </si>
  <si>
    <t>Staffing Planning &amp; Management 
(RFP Sections 2.3, 2.4, and 2.5.1)</t>
  </si>
  <si>
    <t>Design and Development 
(RFP Section 2.5.3)</t>
  </si>
  <si>
    <t>Data Conversion
(RFP Section 2.5.4)</t>
  </si>
  <si>
    <t>Testing
(RFP Section 2.5.5)</t>
  </si>
  <si>
    <t>Training and Change Management
(RFP Section 2.8)</t>
  </si>
  <si>
    <t>Roll Out (including Pilot if applicable)
(RFP Section 2.5.6)</t>
  </si>
  <si>
    <t>Integrated Project Management Plan (RFP 2.5.1.2)</t>
  </si>
  <si>
    <t>First Project Schedule (RFP 2.5.1.3)</t>
  </si>
  <si>
    <t>Overall SDLC Approach (RFP 2.4)</t>
  </si>
  <si>
    <t>System Architecture (RFP 2.4.1)</t>
  </si>
  <si>
    <t>System Security Plan (RFP 2.4.2)</t>
  </si>
  <si>
    <t>Technology Environments Specifications &amp; Infrastructure Plan (RFP 2.4.3)</t>
  </si>
  <si>
    <t>Interfaces Plan (RFP 2.4.4)</t>
  </si>
  <si>
    <t>Design Document (RFP 2.4)</t>
  </si>
  <si>
    <t>Local Office Opened (RFP 2.7.5)</t>
  </si>
  <si>
    <t>Requirements Traceability Matrix (RFP 2.5.2.1)</t>
  </si>
  <si>
    <t>Data Conversion Plan (RFP 2.5.4.1)</t>
  </si>
  <si>
    <t>Data Conversion Testing Report and Results (RFP 2.5.4.2)</t>
  </si>
  <si>
    <t>Master Test Plan (RFP 2.5.5.1)</t>
  </si>
  <si>
    <t>System Integration Test Readiness Checklist (RFP 2.5.5.2)</t>
  </si>
  <si>
    <t>SIT Report and Results (RFP 2.5.5.3)</t>
  </si>
  <si>
    <t>UAT Report and Results (RFP 2.5.5.5)</t>
  </si>
  <si>
    <t>OCM Plan (RFP 2.8.3)</t>
  </si>
  <si>
    <t>Training Plan (RFP 2.8.1)</t>
  </si>
  <si>
    <t>Train-the-Trainer Content (RFP 2.8.2)</t>
  </si>
  <si>
    <t>Project Communication Management Plan (RFP 2.8.3)</t>
  </si>
  <si>
    <t>Stakeholder Management Plan (RFP 2.8.3)</t>
  </si>
  <si>
    <t>Operational Readiness Review (ORR) (RFP 2.5.6)</t>
  </si>
  <si>
    <t>Implementation Plan (RFP 2.5.6)</t>
  </si>
  <si>
    <t>Systems Operations, Support &amp; Transition Plan (RFP 2.5.6.2)</t>
  </si>
  <si>
    <t>Formal System Acceptance Criteria (RFP 2.5.6.4)</t>
  </si>
  <si>
    <t>Draft Completed Release and Project Close-Out Checklist (RFP 2.5.6.5)</t>
  </si>
  <si>
    <t>Business Contingency Plan (RFP 2.5.6)</t>
  </si>
  <si>
    <t>Disaster Recovery Plan (RFP 2.6 &amp; 2.9.5)</t>
  </si>
  <si>
    <t>Requirements Finalization &amp; Development
(RFP Sections 2.5.2)</t>
  </si>
  <si>
    <t>Year 1 Costs</t>
  </si>
  <si>
    <t>Year 2 Costs</t>
  </si>
  <si>
    <t>Year 3 Costs</t>
  </si>
  <si>
    <t>Year 4 Costs</t>
  </si>
  <si>
    <t>Year 5 Costs</t>
  </si>
  <si>
    <t>Year 6 Costs</t>
  </si>
  <si>
    <t>Year 7 Costs</t>
  </si>
  <si>
    <t>Total DDI Cost</t>
  </si>
  <si>
    <t>DDI Period</t>
  </si>
  <si>
    <t>Worksheet for Respondent to calculate Maintenance and Operations costs</t>
  </si>
  <si>
    <t>20% of Total Proposed Cost for System Development and Implementation is Dedicated to "Final Completed Release and Project Close-Out Checklist" Milestone?</t>
  </si>
  <si>
    <t>Hosting Costs</t>
  </si>
  <si>
    <t>Total M&amp;O Cost, Other Costs, and Hosting Cost</t>
  </si>
  <si>
    <r>
      <t>This Template provides a structured approach for proposing the costs associated with delivering this RFP's requirements. Each Respondent must fill out all applicable worksheets and cells as described by the Template and individual worksheet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1"/>
        <color theme="1"/>
        <rFont val="Arial"/>
        <family val="2"/>
      </rPr>
      <t>i.e.</t>
    </r>
    <r>
      <rPr>
        <sz val="11"/>
        <color theme="1"/>
        <rFont val="Arial"/>
        <family val="2"/>
      </rPr>
      <t xml:space="preserve"> Year 1 refers to the first year of the Contract rather than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theme="1"/>
        <rFont val="Arial"/>
        <family val="2"/>
      </rPr>
      <t xml:space="preserve">• </t>
    </r>
    <r>
      <rPr>
        <sz val="11"/>
        <color theme="1"/>
        <rFont val="Arial"/>
        <family val="2"/>
      </rPr>
      <t xml:space="preserve">Cells requiring Respondent data entry are shaded in yellow to clearly indicate which cells are available for data entry.
</t>
    </r>
    <r>
      <rPr>
        <b/>
        <sz val="11"/>
        <color theme="1"/>
        <rFont val="Arial"/>
        <family val="2"/>
      </rPr>
      <t xml:space="preserve">• </t>
    </r>
    <r>
      <rPr>
        <sz val="11"/>
        <color theme="1"/>
        <rFont val="Arial"/>
        <family val="2"/>
      </rPr>
      <t xml:space="preserve">Cells shaded in grey or blue are locked and cannot be altered. Blue cells will populate automatically.
</t>
    </r>
    <r>
      <rPr>
        <b/>
        <sz val="11"/>
        <color theme="1"/>
        <rFont val="Arial"/>
        <family val="2"/>
      </rPr>
      <t xml:space="preserve">• </t>
    </r>
    <r>
      <rPr>
        <sz val="11"/>
        <color theme="1"/>
        <rFont val="Arial"/>
        <family val="2"/>
      </rPr>
      <t xml:space="preserve">Do NOT add, edit or adjust cells unless specifically requested to do so.
</t>
    </r>
    <r>
      <rPr>
        <b/>
        <sz val="11"/>
        <color theme="1"/>
        <rFont val="Arial"/>
        <family val="2"/>
      </rPr>
      <t xml:space="preserve">• </t>
    </r>
    <r>
      <rPr>
        <sz val="11"/>
        <color theme="1"/>
        <rFont val="Arial"/>
        <family val="2"/>
      </rPr>
      <t xml:space="preserve">It is the Respondent's responsibility to validate the integrity of the Cost Workbook formulas and links where applicable.
</t>
    </r>
    <r>
      <rPr>
        <b/>
        <sz val="11"/>
        <color theme="1"/>
        <rFont val="Arial"/>
        <family val="2"/>
      </rPr>
      <t>Key Assumptions:</t>
    </r>
    <r>
      <rPr>
        <sz val="11"/>
        <color theme="1"/>
        <rFont val="Arial"/>
        <family val="2"/>
      </rPr>
      <t xml:space="preserve">
</t>
    </r>
    <r>
      <rPr>
        <b/>
        <sz val="11"/>
        <color theme="1"/>
        <rFont val="Arial"/>
        <family val="2"/>
      </rPr>
      <t xml:space="preserve">• </t>
    </r>
    <r>
      <rPr>
        <sz val="11"/>
        <color theme="1"/>
        <rFont val="Arial"/>
        <family val="2"/>
      </rPr>
      <t xml:space="preserve">Respondents must abide by the deadlines detailed in the RFP.
• The costs proposed in this workbook should include any cost associated with any system feature or attribute proposed in a Respondent's proposal. By way of example, if a Respondent's Functional Matrix indicates that a "Tier 2" feature can be provided through customization, then the cost of that customization will be included in the proposed costs in this template.
</t>
    </r>
    <r>
      <rPr>
        <b/>
        <sz val="11"/>
        <color theme="1"/>
        <rFont val="Arial"/>
        <family val="2"/>
      </rPr>
      <t>Instructions:</t>
    </r>
    <r>
      <rPr>
        <sz val="11"/>
        <color theme="1"/>
        <rFont val="Arial"/>
        <family val="2"/>
      </rPr>
      <t xml:space="preserve">  Please do not alter this tab. </t>
    </r>
  </si>
  <si>
    <r>
      <t xml:space="preserve">Instructions: </t>
    </r>
    <r>
      <rPr>
        <sz val="11"/>
        <color theme="1"/>
        <rFont val="Arial"/>
        <family val="2"/>
      </rPr>
      <t xml:space="preserve">Respondents must only fill in their name in the yellow-shaded cell. All other cells will populate from the other tabs. Each Respondent will be evaluated based on their "Total DDI Cost" and their "Total M&amp;O Cost, Other Costs, and Hosting Cost" amounts. </t>
    </r>
    <r>
      <rPr>
        <b/>
        <sz val="11"/>
        <color theme="1"/>
        <rFont val="Arial"/>
        <family val="2"/>
      </rPr>
      <t xml:space="preserve">  </t>
    </r>
    <r>
      <rPr>
        <sz val="11"/>
        <color theme="1"/>
        <rFont val="Arial"/>
        <family val="2"/>
      </rPr>
      <t xml:space="preserve">It is the Respondent's responsibility to ensure that costs on this sheet reflects the full Proposal cost for the services outlined in the RFP. </t>
    </r>
    <r>
      <rPr>
        <b/>
        <sz val="11"/>
        <color theme="1"/>
        <rFont val="Arial"/>
        <family val="2"/>
      </rPr>
      <t xml:space="preserve">At least 20% of the total Proposed Cost for System Development and Implementation must be dedicated to the "Final Completed Release and Project Close-Out Checklist (RFP 2.5.6.5)" milestone. For more information, please see Tab 5. DDI. Cell G8 will be highlighted in green if this requirement is met and in red if this requirement is not met. Not meeting this requirement is grounds for disqualification. </t>
    </r>
  </si>
  <si>
    <r>
      <t xml:space="preserve">Instructions: </t>
    </r>
    <r>
      <rPr>
        <sz val="11"/>
        <color theme="1"/>
        <rFont val="Arial"/>
        <family val="2"/>
      </rPr>
      <t>Please fill in the cells shaded in yellow. Note that the blue cells will populate automatically. List a Position Title for each staff member necessary to complete all activities listed in the RFP (including both DDI and M&amp;O). Enter the Hourly Billable Rate per Positions for each Position Title. The Hourly Billable Rate should factor in all costs including applicable purchase, delivery, tax, services, safety, license, travel, per diem, Respondent's staff training, facilities, and other such items necessary to complete all deliverables. The Respondent may include additional roles to accurately represent the various classifications and grades of its personnel. The information in this tab will be used throughout the cost proposal to calculate the total cost for the DDI, M&amp;O, and subsequently, the Total DDI and Total M&amp;O Cost, Other Costs, and Hosting Cost (on the Cost Proposal Summary tab).</t>
    </r>
  </si>
  <si>
    <r>
      <rPr>
        <b/>
        <sz val="11"/>
        <color theme="1"/>
        <rFont val="Arial"/>
        <family val="2"/>
      </rPr>
      <t>Instructions:</t>
    </r>
    <r>
      <rPr>
        <sz val="11"/>
        <color theme="1"/>
        <rFont val="Arial"/>
        <family val="2"/>
      </rPr>
      <t xml:space="preserve"> Please fill in the cells shaded in yellow. Cells not shaded yellow are locked and cannot be altered. Note that the blue cells will populate automatically. 
On this tab, Respondents will use the staff positions and rates provided on tab 4. "Staffing Rates" to price the various activities required to plan, manage, design, develop, test, train, and implement the Future System, as contemplated by the RFP. 
In the first section </t>
    </r>
    <r>
      <rPr>
        <u/>
        <sz val="11"/>
        <color theme="1"/>
        <rFont val="Arial"/>
        <family val="2"/>
      </rPr>
      <t xml:space="preserve">Hours By Activity </t>
    </r>
    <r>
      <rPr>
        <sz val="11"/>
        <color theme="1"/>
        <rFont val="Arial"/>
        <family val="2"/>
      </rPr>
      <t xml:space="preserve">Respondents will provide the total hours per position for the Activity specified by the listed RFP section(s). There is an "other" column at the far right in the event labor is needed and not appropriately encompassed by any of the enumerated columns.  In the event the "Other" column is needed, please include a description of what that activity entails and submit it along with the sealed cost materials. </t>
    </r>
    <r>
      <rPr>
        <b/>
        <sz val="11"/>
        <color theme="1"/>
        <rFont val="Arial"/>
        <family val="2"/>
      </rPr>
      <t>Please Note</t>
    </r>
    <r>
      <rPr>
        <sz val="11"/>
        <color theme="1"/>
        <rFont val="Arial"/>
        <family val="2"/>
      </rPr>
      <t>: this RFP does not mandate a particular implementation strategy, so while these activities are presented in an order, it is not required that they be expressly completed in total in this order (</t>
    </r>
    <r>
      <rPr>
        <i/>
        <sz val="11"/>
        <color theme="1"/>
        <rFont val="Arial"/>
        <family val="2"/>
      </rPr>
      <t>e.g.,</t>
    </r>
    <r>
      <rPr>
        <sz val="11"/>
        <color theme="1"/>
        <rFont val="Arial"/>
        <family val="2"/>
      </rPr>
      <t xml:space="preserve"> you are not required to). The costs calculated across these activities will be summed to formulate the "total performed labor cost" for the DDI phase.  (Please note, other one-time expenses can be added to tab 7. "Other Costs"). 
To ensure project quality and timeliness, the Contract resulting from this RFP will pay the Contractor for the completion of milestones and deliverables. To that end, the State wishes to understand how Respondent would allocate the proposed Cost for System Development and Implementation across those deliverables and milestones. In the </t>
    </r>
    <r>
      <rPr>
        <u/>
        <sz val="11"/>
        <color theme="1"/>
        <rFont val="Arial"/>
        <family val="2"/>
      </rPr>
      <t>Proposed Allocation to Deliverables and Milestones</t>
    </r>
    <r>
      <rPr>
        <sz val="11"/>
        <color theme="1"/>
        <rFont val="Arial"/>
        <family val="2"/>
      </rPr>
      <t xml:space="preserve"> (beginning in row 55 below) Respondents should propose how each activity's proposed cost would be allocated across deliverables and milestone related to that activity. </t>
    </r>
    <r>
      <rPr>
        <b/>
        <sz val="11"/>
        <color theme="1"/>
        <rFont val="Arial"/>
        <family val="2"/>
      </rPr>
      <t>At least 20% of the total Proposed Cost for System Development and Implementation must be dedicated to the "Final Completed Release and Project Close-Out Checklist (RFP 2.5.6.5)" milestone in cell P63.</t>
    </r>
    <r>
      <rPr>
        <sz val="11"/>
        <color theme="1"/>
        <rFont val="Arial"/>
        <family val="2"/>
      </rPr>
      <t xml:space="preserve"> </t>
    </r>
    <r>
      <rPr>
        <b/>
        <sz val="11"/>
        <color theme="1"/>
        <rFont val="Arial"/>
        <family val="2"/>
      </rPr>
      <t xml:space="preserve">Cell D9 will be highlighted in green if this requirement is met and in red if this requirement is not met. Not meeting this requirement is grounds for disqualification. </t>
    </r>
    <r>
      <rPr>
        <sz val="11"/>
        <color theme="1"/>
        <rFont val="Arial"/>
        <family val="2"/>
      </rPr>
      <t xml:space="preserve">The deliverables listed in RFP Section 2.3.7 are located in the appropriate column, but there are several blank rows where Respondents may list other payment points or deliverables (e.g., implementing the Referrals module, piloting the Future System). This information is not scored, nor will it necessarily be accepted by the State when developing the final Contract. It is provided to help facilitate negotiations with the State and the RFP's apparent winner in developing the final Contract's payment schedule. </t>
    </r>
    <r>
      <rPr>
        <b/>
        <sz val="11"/>
        <color theme="1"/>
        <rFont val="Arial"/>
        <family val="2"/>
      </rPr>
      <t>Please note</t>
    </r>
    <r>
      <rPr>
        <sz val="11"/>
        <color theme="1"/>
        <rFont val="Arial"/>
        <family val="2"/>
      </rPr>
      <t xml:space="preserve">: the State intends that a portion of each deliverable/milestone payment will be withheld pending the final implementation and ACF determination of the Future System, the precise specifics of which will be finalized during Contract negotiations.
</t>
    </r>
  </si>
  <si>
    <r>
      <t xml:space="preserve">Final Completed Release and Project Close-Out Checklist (RFP 2.5.6.5) - </t>
    </r>
    <r>
      <rPr>
        <b/>
        <sz val="11"/>
        <color theme="1"/>
        <rFont val="Arial"/>
        <family val="2"/>
      </rPr>
      <t>This deliverable must be at least 20% of your total DDI cost.</t>
    </r>
  </si>
  <si>
    <r>
      <rPr>
        <b/>
        <sz val="11"/>
        <color theme="1"/>
        <rFont val="Arial"/>
        <family val="2"/>
      </rPr>
      <t>Instructions:</t>
    </r>
    <r>
      <rPr>
        <sz val="11"/>
        <color theme="1"/>
        <rFont val="Arial"/>
        <family val="2"/>
      </rPr>
      <t xml:space="preserve"> Please fill in the cells shaded in yellow. Cells not shaded yellow are locked and cannot be altered. Note that the blue cells will populate automatically. 
The State will engage the Contractor to provide M&amp;O Support after the completion of the DDI phase of the project. Given that State Contracts are capped at a maximum possible length of 7 years, and given that the DDI phase proposed by a Respondent may be of different length across proposals, it is likely that the duration of the M&amp;O phase is different from proposal to proposal. The below form assumes that the DDI phase will continue at least through Contract Year 1. Thereafter there is a Contract Year section where a Respondent should list any anticipated M&amp;O costs during that year. If, by way of example, a Respondent is proposing a DDI phase that will last 2.5 years, the Year 3 section should contain M&amp;O expenses for 6 months, and each year section thereafter (Years 4 through 7) should include M&amp;O expenses for 12 months. In this example, the “Year 2” section should be left blank.
The State requests this form include a “blended hourly rate” for Contract Years with M&amp;O. In Rows 11 and 12 for each applicable year, the Respondent should list the number of hours it expects to spend on this work. The total for “System Monitoring” and “Technical Support” will be the amount, in that calendar year, that the Contractor shall receive in the performance of its M&amp;O duties (a “fixed fee”, to be invoiced in monthly increments).
The State also plans to have a “pool” of hours available in the Contract for use on anticipated enhancements, modifications or upgrades. The State must authorize the use of these hours and the Contractor’s receipt of these funds is not guaranteed. These hours will be billed to the State at the year's blended hourly rate used to calculate the other M&amp;O costs.  To ensure consistent comparison, the State has estimated 15,000 hours per year in Contract Years 4 through 7.
It is the State's intent to have these costs invoiced monthly, however this will be finalized during contract negotiations. 
It is the responsibility of the Respondent to ensure spreadsheet calculations are correct. </t>
    </r>
  </si>
  <si>
    <r>
      <rPr>
        <b/>
        <sz val="11"/>
        <color theme="1"/>
        <rFont val="Arial"/>
        <family val="2"/>
      </rPr>
      <t xml:space="preserve">Instructions: </t>
    </r>
    <r>
      <rPr>
        <sz val="11"/>
        <color theme="1"/>
        <rFont val="Arial"/>
        <family val="2"/>
      </rPr>
      <t>Please fill in the cells shaded in yellow. Cells not shaded yellow are locked and cannot be altered. Note that the blue cells will populate automatically.
On this tab the Respondents shall list all other costs (not including hosting costs) which will be payable as part of this contract. These costs should include any licensing necessary to cover all environments (e.g., Development, Test, Training, Production), any other fees or service charges. Not withstanding hosting costs, if a cost is not listed on this tab, tab 5. DDI, or tab 6. M&amp;O, it will not be a payable cost under the Contract. Costs may be entered incurred as one-time costs, on-going costs, or both. The State expects initial one-time costs to be entered in the Year 1 column. 
It is the State's intent to have these costs invoiced monthly, however this will be finalized during contract negotiations. 
Please note: the State is not requesting that the Contractor furnish any hardware for the State’s use (i.e. computers or mobile devices for end users) so costs and fees of that nature should not be included on this tab. 
It is the responsibility of the Respondent to ensure spreadsheet calculations are correct. The State reserves the right to purchase any proposed software products directly.</t>
    </r>
  </si>
  <si>
    <r>
      <rPr>
        <b/>
        <sz val="11"/>
        <color theme="1"/>
        <rFont val="Arial"/>
        <family val="2"/>
      </rPr>
      <t xml:space="preserve">Instructions: </t>
    </r>
    <r>
      <rPr>
        <sz val="11"/>
        <color theme="1"/>
        <rFont val="Arial"/>
        <family val="2"/>
      </rPr>
      <t xml:space="preserve">On this tab Respondents should note the cost to host the Future System, by Contract Year. This is the </t>
    </r>
    <r>
      <rPr>
        <u/>
        <sz val="11"/>
        <color theme="1"/>
        <rFont val="Arial"/>
        <family val="2"/>
      </rPr>
      <t>annual</t>
    </r>
    <r>
      <rPr>
        <sz val="11"/>
        <color theme="1"/>
        <rFont val="Arial"/>
        <family val="2"/>
      </rPr>
      <t xml:space="preserve"> cost the Contactor may charge the State if the Contractor hosts the Future System pursuant to RFP Section 2.6.2.
The Respondent should price its recommended hosting approach in Table 1. The pricing from this recommended approach will be evaluated. If a Respondent proposes a range of hosting options, the Contractor should price alternate approaches in Table 2. The pricing from these alternate approaches will not be evaluated. Please note that your recommended hosting approach must align with your answers to the System Hosting section of Attachment B (which will be evaluated for its quality and feasibility). 
It is the State's intent to have these costs invoiced monthly, however this will be finalized during contract negotiations. 
It is the responsibility of the Respondent to ensure spreadsheet calculations are correct.</t>
    </r>
  </si>
  <si>
    <t>RFP # 710-21-0048</t>
  </si>
  <si>
    <t>710-21-0048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</si>
</sst>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
  </numFmts>
  <fonts count="19"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b/>
      <sz val="13"/>
      <color theme="1"/>
      <name val="Arial"/>
      <family val="2"/>
    </font>
    <font>
      <sz val="10"/>
      <color theme="1"/>
      <name val="Arial"/>
      <family val="2"/>
    </font>
    <font>
      <b/>
      <i/>
      <sz val="11"/>
      <color theme="1"/>
      <name val="Arial"/>
      <family val="2"/>
    </font>
    <font>
      <sz val="9"/>
      <color theme="1"/>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35">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9" borderId="10" xfId="0" applyFont="1" applyFill="1" applyBorder="1" applyAlignment="1">
      <alignment horizontal="left"/>
    </xf>
    <xf numFmtId="0" fontId="13" fillId="9" borderId="1" xfId="0" applyFont="1" applyFill="1" applyBorder="1" applyAlignment="1">
      <alignment horizontal="center" vertical="center"/>
    </xf>
    <xf numFmtId="44" fontId="13" fillId="9" borderId="1" xfId="1" applyFont="1" applyFill="1" applyBorder="1" applyAlignment="1">
      <alignment horizontal="center" vertical="center"/>
    </xf>
    <xf numFmtId="0" fontId="10" fillId="10" borderId="0" xfId="0" applyFont="1" applyFill="1" applyAlignment="1">
      <alignment vertical="top"/>
    </xf>
    <xf numFmtId="0" fontId="11" fillId="0" borderId="0" xfId="0" applyFont="1" applyAlignment="1">
      <alignment vertical="top"/>
    </xf>
    <xf numFmtId="0" fontId="10" fillId="0" borderId="0" xfId="0" applyFont="1" applyBorder="1"/>
    <xf numFmtId="0" fontId="11" fillId="0" borderId="0" xfId="0" applyFont="1" applyBorder="1" applyAlignment="1">
      <alignment vertical="top"/>
    </xf>
    <xf numFmtId="2" fontId="13" fillId="4" borderId="9" xfId="5" applyNumberFormat="1" applyFont="1" applyFill="1" applyBorder="1" applyAlignment="1" applyProtection="1">
      <alignment vertical="center" wrapText="1"/>
      <protection locked="0" hidden="1"/>
    </xf>
    <xf numFmtId="44" fontId="10" fillId="4" borderId="9" xfId="1" applyFont="1" applyFill="1" applyBorder="1" applyAlignment="1" applyProtection="1">
      <alignment vertical="center" wrapText="1"/>
      <protection locked="0" hidden="1"/>
    </xf>
    <xf numFmtId="2" fontId="13" fillId="4" borderId="11" xfId="5" applyNumberFormat="1" applyFont="1" applyFill="1" applyBorder="1" applyAlignment="1" applyProtection="1">
      <alignment vertical="center" wrapText="1"/>
      <protection locked="0" hidden="1"/>
    </xf>
    <xf numFmtId="44" fontId="10" fillId="4" borderId="36" xfId="1" applyFont="1" applyFill="1" applyBorder="1" applyAlignment="1" applyProtection="1">
      <alignment vertical="center" wrapText="1"/>
      <protection locked="0" hidden="1"/>
    </xf>
    <xf numFmtId="0" fontId="11" fillId="9" borderId="21" xfId="0" applyFont="1" applyFill="1" applyBorder="1" applyAlignment="1">
      <alignment horizontal="center" vertical="center"/>
    </xf>
    <xf numFmtId="0" fontId="11" fillId="9" borderId="32" xfId="0" applyFont="1" applyFill="1" applyBorder="1" applyAlignment="1">
      <alignment horizontal="center" vertical="center"/>
    </xf>
    <xf numFmtId="0" fontId="13" fillId="9" borderId="11" xfId="0" applyFont="1" applyFill="1" applyBorder="1" applyAlignment="1">
      <alignment horizontal="center" vertical="center"/>
    </xf>
    <xf numFmtId="44" fontId="10" fillId="6" borderId="17" xfId="1" applyNumberFormat="1" applyFont="1" applyFill="1" applyBorder="1"/>
    <xf numFmtId="44" fontId="10" fillId="6" borderId="13" xfId="1" applyFont="1" applyFill="1" applyBorder="1"/>
    <xf numFmtId="44" fontId="10" fillId="6" borderId="16" xfId="1" applyFont="1" applyFill="1" applyBorder="1"/>
    <xf numFmtId="0" fontId="11" fillId="0" borderId="0" xfId="6" applyFont="1" applyFill="1" applyAlignment="1" applyProtection="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Border="1" applyProtection="1">
      <protection hidden="1"/>
    </xf>
    <xf numFmtId="0" fontId="1" fillId="2" borderId="0" xfId="0" applyFont="1" applyFill="1" applyBorder="1" applyProtection="1">
      <protection hidden="1"/>
    </xf>
    <xf numFmtId="0" fontId="11" fillId="11" borderId="1" xfId="8" applyFont="1" applyFill="1" applyBorder="1" applyAlignment="1">
      <alignment horizontal="center" vertical="center" wrapText="1"/>
    </xf>
    <xf numFmtId="0" fontId="11" fillId="0" borderId="1" xfId="8" applyFont="1" applyFill="1" applyBorder="1" applyAlignment="1">
      <alignment horizontal="center" vertical="center" wrapText="1"/>
    </xf>
    <xf numFmtId="0" fontId="10" fillId="0" borderId="1" xfId="8" applyFont="1" applyFill="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right" vertical="center" wrapText="1"/>
      <protection hidden="1"/>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1" fillId="9" borderId="1" xfId="3" applyFont="1" applyFill="1" applyBorder="1" applyAlignment="1" applyProtection="1">
      <alignment vertical="center" wrapText="1"/>
      <protection hidden="1"/>
    </xf>
    <xf numFmtId="44" fontId="15" fillId="6" borderId="1" xfId="1" applyNumberFormat="1" applyFont="1" applyFill="1" applyBorder="1" applyAlignment="1" applyProtection="1">
      <alignment horizontal="left" vertical="center" wrapText="1"/>
      <protection hidden="1"/>
    </xf>
    <xf numFmtId="0" fontId="16"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0" fontId="11" fillId="9" borderId="1" xfId="0" applyFont="1" applyFill="1" applyBorder="1" applyAlignment="1" applyProtection="1">
      <alignment horizontal="center" vertical="center" wrapText="1"/>
      <protection hidden="1"/>
    </xf>
    <xf numFmtId="166" fontId="11" fillId="0" borderId="1" xfId="3" applyNumberFormat="1" applyFont="1" applyBorder="1" applyAlignment="1" applyProtection="1">
      <alignment horizontal="left" vertical="center" wrapText="1"/>
      <protection hidden="1"/>
    </xf>
    <xf numFmtId="44" fontId="10" fillId="5" borderId="1" xfId="1" applyFont="1" applyFill="1" applyBorder="1" applyAlignment="1" applyProtection="1">
      <alignment vertical="center" wrapText="1"/>
      <protection hidden="1"/>
    </xf>
    <xf numFmtId="44" fontId="10" fillId="8" borderId="1" xfId="1" applyFont="1" applyFill="1" applyBorder="1" applyAlignment="1" applyProtection="1">
      <alignment vertical="center" wrapText="1"/>
      <protection hidden="1"/>
    </xf>
    <xf numFmtId="44" fontId="10" fillId="6" borderId="1" xfId="1" applyFont="1" applyFill="1" applyBorder="1" applyAlignment="1" applyProtection="1">
      <alignment vertical="center"/>
      <protection hidden="1"/>
    </xf>
    <xf numFmtId="166" fontId="11" fillId="0" borderId="10" xfId="3" applyNumberFormat="1" applyFont="1" applyBorder="1" applyAlignment="1" applyProtection="1">
      <alignment vertical="center" wrapText="1"/>
      <protection hidden="1"/>
    </xf>
    <xf numFmtId="44" fontId="10" fillId="8" borderId="15" xfId="1" applyFont="1" applyFill="1" applyBorder="1" applyAlignment="1" applyProtection="1">
      <alignment vertical="center" wrapText="1"/>
      <protection hidden="1"/>
    </xf>
    <xf numFmtId="44" fontId="10" fillId="6" borderId="15" xfId="1" applyFont="1" applyFill="1" applyBorder="1" applyAlignment="1" applyProtection="1">
      <alignment vertical="center"/>
      <protection hidden="1"/>
    </xf>
    <xf numFmtId="166" fontId="11" fillId="0" borderId="19" xfId="3" applyNumberFormat="1" applyFont="1" applyBorder="1" applyAlignment="1" applyProtection="1">
      <alignment horizontal="right" vertical="center" wrapText="1"/>
      <protection hidden="1"/>
    </xf>
    <xf numFmtId="44" fontId="10" fillId="5" borderId="19" xfId="1" applyFont="1" applyFill="1" applyBorder="1" applyAlignment="1" applyProtection="1">
      <alignment vertical="center" wrapText="1"/>
      <protection hidden="1"/>
    </xf>
    <xf numFmtId="44" fontId="11" fillId="5" borderId="19" xfId="1" applyFont="1" applyFill="1" applyBorder="1" applyAlignment="1" applyProtection="1">
      <alignment vertical="center" wrapText="1"/>
      <protection hidden="1"/>
    </xf>
    <xf numFmtId="0" fontId="10" fillId="2" borderId="0" xfId="0" applyFont="1" applyFill="1" applyAlignment="1">
      <alignment vertical="center"/>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1" fillId="2" borderId="5" xfId="0" applyFont="1" applyFill="1" applyBorder="1" applyAlignment="1" applyProtection="1">
      <alignment horizontal="right" vertical="center"/>
      <protection hidden="1"/>
    </xf>
    <xf numFmtId="0" fontId="11" fillId="2" borderId="0" xfId="0" applyFont="1" applyFill="1" applyBorder="1" applyAlignment="1" applyProtection="1">
      <alignment vertical="center" wrapText="1"/>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0" fontId="11" fillId="3" borderId="10" xfId="3"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wrapText="1"/>
      <protection hidden="1"/>
    </xf>
    <xf numFmtId="49" fontId="10" fillId="3" borderId="10" xfId="3" applyNumberFormat="1" applyFont="1" applyFill="1" applyBorder="1" applyAlignment="1" applyProtection="1">
      <alignment horizontal="center" wrapText="1"/>
      <protection hidden="1"/>
    </xf>
    <xf numFmtId="44" fontId="10" fillId="3" borderId="1" xfId="0" applyNumberFormat="1" applyFont="1" applyFill="1" applyBorder="1" applyAlignment="1" applyProtection="1">
      <alignment horizontal="center" wrapText="1"/>
      <protection hidden="1"/>
    </xf>
    <xf numFmtId="39" fontId="10" fillId="4" borderId="1" xfId="2" applyNumberFormat="1" applyFont="1" applyFill="1" applyBorder="1" applyAlignment="1" applyProtection="1">
      <alignment horizontal="center" wrapText="1"/>
      <protection locked="0" hidden="1"/>
    </xf>
    <xf numFmtId="44" fontId="10" fillId="4" borderId="1" xfId="2" applyNumberFormat="1" applyFont="1" applyFill="1" applyBorder="1" applyAlignment="1" applyProtection="1">
      <alignment horizontal="center" wrapText="1"/>
      <protection locked="0" hidden="1"/>
    </xf>
    <xf numFmtId="44" fontId="1" fillId="0" borderId="0" xfId="1" applyFont="1"/>
    <xf numFmtId="0" fontId="1" fillId="0" borderId="0" xfId="0" applyFont="1" applyProtection="1">
      <protection hidden="1"/>
    </xf>
    <xf numFmtId="0" fontId="11" fillId="2" borderId="0" xfId="0" applyFont="1" applyFill="1" applyAlignment="1" applyProtection="1">
      <alignment horizontal="right" vertical="center"/>
      <protection hidden="1"/>
    </xf>
    <xf numFmtId="0" fontId="10" fillId="10" borderId="0" xfId="3" applyFont="1" applyFill="1" applyProtection="1">
      <protection hidden="1"/>
    </xf>
    <xf numFmtId="44" fontId="10" fillId="5" borderId="22" xfId="1" applyFont="1" applyFill="1" applyBorder="1" applyAlignment="1" applyProtection="1">
      <alignment vertical="center" wrapText="1"/>
      <protection hidden="1"/>
    </xf>
    <xf numFmtId="44" fontId="10" fillId="5" borderId="24" xfId="1" applyFont="1" applyFill="1" applyBorder="1" applyAlignment="1" applyProtection="1">
      <alignment horizontal="center" vertical="center" wrapText="1"/>
      <protection hidden="1"/>
    </xf>
    <xf numFmtId="0" fontId="12" fillId="2" borderId="0" xfId="0" applyFont="1" applyFill="1" applyAlignment="1" applyProtection="1">
      <alignment vertical="top"/>
      <protection hidden="1"/>
    </xf>
    <xf numFmtId="0" fontId="1" fillId="0" borderId="0" xfId="0" applyFont="1" applyAlignment="1" applyProtection="1">
      <alignment vertical="center"/>
      <protection hidden="1"/>
    </xf>
    <xf numFmtId="0" fontId="11" fillId="3" borderId="21" xfId="3" applyFont="1" applyFill="1" applyBorder="1" applyAlignment="1" applyProtection="1">
      <alignment horizontal="center" vertical="center"/>
      <protection hidden="1"/>
    </xf>
    <xf numFmtId="0" fontId="11" fillId="9" borderId="22" xfId="0" applyFont="1" applyFill="1" applyBorder="1" applyAlignment="1" applyProtection="1">
      <alignment horizontal="center" vertical="center" wrapText="1"/>
      <protection hidden="1"/>
    </xf>
    <xf numFmtId="0" fontId="11" fillId="3" borderId="8" xfId="0" applyFont="1" applyFill="1" applyBorder="1" applyAlignment="1" applyProtection="1">
      <alignment horizontal="center" vertical="center" wrapText="1"/>
      <protection hidden="1"/>
    </xf>
    <xf numFmtId="0" fontId="11" fillId="3" borderId="25" xfId="3" applyFont="1" applyFill="1" applyBorder="1" applyAlignment="1" applyProtection="1">
      <alignment horizontal="center" vertical="center" wrapText="1"/>
      <protection hidden="1"/>
    </xf>
    <xf numFmtId="49" fontId="10" fillId="8" borderId="11" xfId="3" applyNumberFormat="1" applyFont="1" applyFill="1" applyBorder="1" applyAlignment="1" applyProtection="1">
      <alignment horizontal="center" vertical="center" wrapText="1"/>
      <protection hidden="1"/>
    </xf>
    <xf numFmtId="44" fontId="10" fillId="8" borderId="17" xfId="0" applyNumberFormat="1" applyFont="1" applyFill="1" applyBorder="1" applyAlignment="1" applyProtection="1">
      <alignment horizontal="left" vertical="center" wrapText="1"/>
      <protection hidden="1"/>
    </xf>
    <xf numFmtId="39" fontId="10" fillId="8" borderId="9" xfId="0" applyNumberFormat="1" applyFont="1" applyFill="1" applyBorder="1" applyAlignment="1" applyProtection="1">
      <alignment horizontal="right" vertical="center" wrapText="1"/>
      <protection hidden="1"/>
    </xf>
    <xf numFmtId="44" fontId="10" fillId="8" borderId="17" xfId="1" applyFont="1" applyFill="1" applyBorder="1" applyAlignment="1" applyProtection="1">
      <alignment vertical="center" wrapText="1"/>
      <protection hidden="1"/>
    </xf>
    <xf numFmtId="39" fontId="10" fillId="8" borderId="1" xfId="0" applyNumberFormat="1" applyFont="1" applyFill="1" applyBorder="1" applyAlignment="1" applyProtection="1">
      <alignment horizontal="right" vertical="center" wrapText="1"/>
      <protection hidden="1"/>
    </xf>
    <xf numFmtId="167" fontId="10" fillId="6" borderId="11" xfId="2" applyNumberFormat="1" applyFont="1" applyFill="1" applyBorder="1" applyAlignment="1" applyProtection="1">
      <alignment horizontal="center" vertical="center" wrapText="1"/>
      <protection hidden="1"/>
    </xf>
    <xf numFmtId="44" fontId="10" fillId="6" borderId="17" xfId="2" applyNumberFormat="1" applyFont="1" applyFill="1" applyBorder="1" applyAlignment="1" applyProtection="1">
      <alignment vertical="center" wrapText="1"/>
      <protection hidden="1"/>
    </xf>
    <xf numFmtId="2" fontId="10" fillId="4" borderId="9" xfId="5" applyNumberFormat="1" applyFont="1" applyFill="1" applyBorder="1" applyAlignment="1" applyProtection="1">
      <alignment vertical="center" wrapText="1"/>
      <protection locked="0" hidden="1"/>
    </xf>
    <xf numFmtId="44" fontId="10" fillId="5" borderId="17" xfId="1" applyFont="1" applyFill="1" applyBorder="1" applyAlignment="1" applyProtection="1">
      <alignment vertical="center" wrapText="1"/>
      <protection hidden="1"/>
    </xf>
    <xf numFmtId="43" fontId="10" fillId="4" borderId="1" xfId="5" applyFont="1" applyFill="1" applyBorder="1" applyAlignment="1" applyProtection="1">
      <alignment horizontal="center" vertical="center" wrapText="1"/>
      <protection locked="0" hidden="1"/>
    </xf>
    <xf numFmtId="43" fontId="10" fillId="5" borderId="1" xfId="5" applyFont="1" applyFill="1" applyBorder="1" applyAlignment="1" applyProtection="1">
      <alignment horizontal="center" vertical="center" wrapText="1"/>
      <protection hidden="1"/>
    </xf>
    <xf numFmtId="167" fontId="10" fillId="6" borderId="23" xfId="2" applyNumberFormat="1" applyFont="1" applyFill="1" applyBorder="1" applyAlignment="1" applyProtection="1">
      <alignment horizontal="center" vertical="center" wrapText="1"/>
      <protection hidden="1"/>
    </xf>
    <xf numFmtId="44" fontId="10" fillId="6" borderId="24" xfId="2" applyNumberFormat="1" applyFont="1" applyFill="1" applyBorder="1" applyAlignment="1" applyProtection="1">
      <alignment vertical="center" wrapText="1"/>
      <protection hidden="1"/>
    </xf>
    <xf numFmtId="2" fontId="10" fillId="4" borderId="14" xfId="5" applyNumberFormat="1" applyFont="1" applyFill="1" applyBorder="1" applyAlignment="1" applyProtection="1">
      <alignment vertical="center" wrapText="1"/>
      <protection locked="0" hidden="1"/>
    </xf>
    <xf numFmtId="44" fontId="10" fillId="5" borderId="18" xfId="1" applyFont="1" applyFill="1" applyBorder="1" applyAlignment="1" applyProtection="1">
      <alignment vertical="center" wrapText="1"/>
      <protection hidden="1"/>
    </xf>
    <xf numFmtId="43" fontId="10" fillId="4" borderId="15" xfId="5" applyFont="1" applyFill="1" applyBorder="1" applyAlignment="1" applyProtection="1">
      <alignment horizontal="center" vertical="center" wrapText="1"/>
      <protection locked="0" hidden="1"/>
    </xf>
    <xf numFmtId="0" fontId="10" fillId="2" borderId="0" xfId="0" applyFont="1" applyFill="1" applyAlignment="1" applyProtection="1">
      <alignment horizontal="right" vertical="center" wrapText="1"/>
      <protection hidden="1"/>
    </xf>
    <xf numFmtId="0" fontId="11" fillId="9" borderId="12" xfId="0" applyFont="1" applyFill="1" applyBorder="1" applyAlignment="1" applyProtection="1">
      <alignment horizontal="center" vertical="center" wrapText="1"/>
      <protection hidden="1"/>
    </xf>
    <xf numFmtId="2" fontId="11" fillId="5" borderId="13" xfId="5" applyNumberFormat="1" applyFont="1" applyFill="1" applyBorder="1" applyAlignment="1" applyProtection="1">
      <alignment vertical="center"/>
      <protection hidden="1"/>
    </xf>
    <xf numFmtId="44" fontId="11" fillId="5" borderId="16" xfId="1" applyFont="1" applyFill="1" applyBorder="1" applyAlignment="1" applyProtection="1">
      <alignment vertical="center"/>
      <protection hidden="1"/>
    </xf>
    <xf numFmtId="43" fontId="11" fillId="5" borderId="13" xfId="5" applyFont="1" applyFill="1" applyBorder="1" applyAlignment="1" applyProtection="1">
      <alignment horizontal="center" vertical="center"/>
      <protection hidden="1"/>
    </xf>
    <xf numFmtId="0" fontId="11" fillId="2" borderId="0" xfId="0" applyFont="1" applyFill="1" applyAlignment="1" applyProtection="1">
      <alignment wrapText="1"/>
      <protection hidden="1"/>
    </xf>
    <xf numFmtId="44" fontId="1" fillId="0" borderId="0" xfId="0" applyNumberFormat="1" applyFont="1" applyProtection="1">
      <protection hidden="1"/>
    </xf>
    <xf numFmtId="0" fontId="11" fillId="9" borderId="25" xfId="0" applyFont="1" applyFill="1" applyBorder="1" applyAlignment="1" applyProtection="1">
      <alignment horizontal="center" vertical="center" wrapText="1"/>
      <protection hidden="1"/>
    </xf>
    <xf numFmtId="44" fontId="10" fillId="5" borderId="25" xfId="1" applyFont="1" applyFill="1" applyBorder="1" applyAlignment="1" applyProtection="1">
      <alignment vertical="center" wrapText="1"/>
      <protection hidden="1"/>
    </xf>
    <xf numFmtId="44" fontId="11" fillId="10" borderId="3" xfId="1" applyFont="1" applyFill="1" applyBorder="1" applyAlignment="1" applyProtection="1">
      <alignment horizontal="center" wrapText="1"/>
      <protection hidden="1"/>
    </xf>
    <xf numFmtId="44" fontId="10" fillId="10" borderId="3" xfId="1" applyFont="1" applyFill="1" applyBorder="1" applyAlignment="1" applyProtection="1">
      <alignment vertical="center" wrapText="1"/>
      <protection hidden="1"/>
    </xf>
    <xf numFmtId="0" fontId="17" fillId="0" borderId="0" xfId="0" applyFont="1" applyAlignment="1">
      <alignment vertical="top" wrapText="1"/>
    </xf>
    <xf numFmtId="0" fontId="10" fillId="9" borderId="21" xfId="0" applyFont="1" applyFill="1" applyBorder="1" applyAlignment="1" applyProtection="1">
      <alignment horizontal="left" vertical="center" wrapText="1"/>
      <protection hidden="1"/>
    </xf>
    <xf numFmtId="44" fontId="10" fillId="4" borderId="34" xfId="1" applyFont="1" applyFill="1" applyBorder="1" applyAlignment="1" applyProtection="1">
      <alignment vertical="center" wrapText="1"/>
      <protection locked="0" hidden="1"/>
    </xf>
    <xf numFmtId="0" fontId="10" fillId="9" borderId="32" xfId="0" applyFont="1" applyFill="1" applyBorder="1" applyAlignment="1" applyProtection="1">
      <alignment horizontal="left" vertical="center" wrapText="1"/>
      <protection hidden="1"/>
    </xf>
    <xf numFmtId="2" fontId="13" fillId="4" borderId="34" xfId="5" applyNumberFormat="1" applyFont="1" applyFill="1" applyBorder="1" applyAlignment="1" applyProtection="1">
      <alignment vertical="center" wrapText="1"/>
      <protection locked="0" hidden="1"/>
    </xf>
    <xf numFmtId="44" fontId="10" fillId="4" borderId="35" xfId="1" applyFont="1" applyFill="1" applyBorder="1" applyAlignment="1" applyProtection="1">
      <alignment vertical="center" wrapText="1"/>
      <protection locked="0" hidden="1"/>
    </xf>
    <xf numFmtId="0" fontId="10" fillId="9" borderId="11" xfId="0" applyFont="1" applyFill="1" applyBorder="1" applyAlignment="1" applyProtection="1">
      <alignment horizontal="left" vertical="center" wrapText="1"/>
      <protection hidden="1"/>
    </xf>
    <xf numFmtId="0" fontId="10" fillId="9" borderId="1" xfId="0" applyFont="1" applyFill="1" applyBorder="1" applyAlignment="1" applyProtection="1">
      <alignment horizontal="left" vertical="center" wrapText="1"/>
      <protection hidden="1"/>
    </xf>
    <xf numFmtId="0" fontId="11" fillId="0" borderId="0" xfId="0" applyFont="1" applyAlignment="1">
      <alignment horizontal="right" vertical="top"/>
    </xf>
    <xf numFmtId="0" fontId="11" fillId="0" borderId="0" xfId="0" applyFont="1" applyBorder="1" applyAlignment="1">
      <alignment horizontal="right" vertical="top"/>
    </xf>
    <xf numFmtId="0" fontId="10" fillId="9" borderId="23" xfId="0" applyFont="1" applyFill="1" applyBorder="1" applyAlignment="1" applyProtection="1">
      <alignment horizontal="left" vertical="center" wrapText="1"/>
      <protection hidden="1"/>
    </xf>
    <xf numFmtId="44" fontId="10" fillId="5" borderId="33" xfId="1" applyFont="1" applyFill="1" applyBorder="1" applyAlignment="1" applyProtection="1">
      <alignment vertical="center" wrapText="1"/>
      <protection hidden="1"/>
    </xf>
    <xf numFmtId="0" fontId="10" fillId="9" borderId="33" xfId="0" applyFont="1" applyFill="1" applyBorder="1" applyAlignment="1" applyProtection="1">
      <alignment horizontal="left" vertical="center" wrapText="1"/>
      <protection hidden="1"/>
    </xf>
    <xf numFmtId="44" fontId="10" fillId="5" borderId="24" xfId="1" applyFont="1" applyFill="1" applyBorder="1" applyAlignment="1" applyProtection="1">
      <alignment vertical="center" wrapText="1"/>
      <protection hidden="1"/>
    </xf>
    <xf numFmtId="0" fontId="11" fillId="9" borderId="11" xfId="0" applyFont="1" applyFill="1" applyBorder="1" applyAlignment="1" applyProtection="1">
      <alignment horizontal="center" vertical="center" wrapText="1"/>
      <protection hidden="1"/>
    </xf>
    <xf numFmtId="44" fontId="10" fillId="4" borderId="11" xfId="1" applyFont="1" applyFill="1" applyBorder="1" applyAlignment="1" applyProtection="1">
      <alignment horizontal="center" vertical="center" wrapText="1"/>
      <protection locked="0" hidden="1"/>
    </xf>
    <xf numFmtId="0" fontId="11" fillId="9" borderId="17" xfId="0" applyFont="1" applyFill="1" applyBorder="1" applyAlignment="1" applyProtection="1">
      <alignment horizontal="center" vertical="center" wrapText="1"/>
      <protection hidden="1"/>
    </xf>
    <xf numFmtId="43" fontId="10" fillId="4" borderId="11" xfId="5" applyFont="1" applyFill="1" applyBorder="1" applyAlignment="1" applyProtection="1">
      <alignment horizontal="center" vertical="center" wrapText="1"/>
      <protection locked="0" hidden="1"/>
    </xf>
    <xf numFmtId="2" fontId="10" fillId="5" borderId="11" xfId="1" applyNumberFormat="1" applyFont="1" applyFill="1" applyBorder="1" applyAlignment="1" applyProtection="1">
      <alignment vertical="center" wrapText="1"/>
      <protection hidden="1"/>
    </xf>
    <xf numFmtId="44" fontId="10" fillId="5" borderId="11" xfId="1" applyFont="1" applyFill="1" applyBorder="1" applyAlignment="1" applyProtection="1">
      <alignment vertical="center" wrapText="1"/>
      <protection hidden="1"/>
    </xf>
    <xf numFmtId="43" fontId="10" fillId="6" borderId="11" xfId="5" applyFont="1" applyFill="1" applyBorder="1" applyAlignment="1" applyProtection="1">
      <alignment horizontal="center" vertical="center" wrapText="1"/>
      <protection locked="0" hidden="1"/>
    </xf>
    <xf numFmtId="43" fontId="10" fillId="8" borderId="14" xfId="5" applyFont="1" applyFill="1" applyBorder="1" applyAlignment="1" applyProtection="1">
      <alignment horizontal="center" vertical="center" wrapText="1"/>
      <protection locked="0" hidden="1"/>
    </xf>
    <xf numFmtId="43" fontId="10" fillId="8" borderId="18" xfId="5" applyFont="1" applyFill="1" applyBorder="1" applyAlignment="1" applyProtection="1">
      <alignment horizontal="center" vertical="center" wrapText="1"/>
      <protection locked="0" hidden="1"/>
    </xf>
    <xf numFmtId="43" fontId="10" fillId="4" borderId="14" xfId="5" applyFont="1" applyFill="1" applyBorder="1" applyAlignment="1" applyProtection="1">
      <alignment horizontal="center" vertical="center" wrapText="1"/>
      <protection locked="0" hidden="1"/>
    </xf>
    <xf numFmtId="2" fontId="10" fillId="5" borderId="14" xfId="1" applyNumberFormat="1" applyFont="1" applyFill="1" applyBorder="1" applyAlignment="1" applyProtection="1">
      <alignment vertical="center" wrapText="1"/>
      <protection hidden="1"/>
    </xf>
    <xf numFmtId="44" fontId="10" fillId="5" borderId="14" xfId="1" applyFont="1" applyFill="1" applyBorder="1" applyAlignment="1" applyProtection="1">
      <alignment vertical="center" wrapText="1"/>
      <protection hidden="1"/>
    </xf>
    <xf numFmtId="2" fontId="11" fillId="5" borderId="30" xfId="5" applyNumberFormat="1" applyFont="1" applyFill="1" applyBorder="1" applyAlignment="1" applyProtection="1">
      <alignment vertical="center"/>
      <protection hidden="1"/>
    </xf>
    <xf numFmtId="0" fontId="18" fillId="0" borderId="0" xfId="0" applyFont="1" applyAlignment="1">
      <alignment vertical="center"/>
    </xf>
    <xf numFmtId="0" fontId="10" fillId="0" borderId="0" xfId="0" applyFont="1" applyProtection="1">
      <protection hidden="1"/>
    </xf>
    <xf numFmtId="0" fontId="11" fillId="7" borderId="32"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44" fontId="13" fillId="7" borderId="1" xfId="1" applyFont="1" applyFill="1" applyBorder="1" applyAlignment="1" applyProtection="1">
      <alignment horizontal="center" vertical="center" wrapText="1"/>
      <protection hidden="1"/>
    </xf>
    <xf numFmtId="44" fontId="13" fillId="7" borderId="17"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2" fontId="10" fillId="4" borderId="1" xfId="5" applyNumberFormat="1" applyFont="1" applyFill="1" applyBorder="1" applyAlignment="1" applyProtection="1">
      <alignment horizontal="left" vertical="center" wrapText="1"/>
      <protection locked="0" hidden="1"/>
    </xf>
    <xf numFmtId="44" fontId="10" fillId="4" borderId="1" xfId="1" applyNumberFormat="1" applyFont="1" applyFill="1" applyBorder="1" applyAlignment="1" applyProtection="1">
      <alignment horizontal="left" vertical="center" wrapText="1"/>
      <protection locked="0" hidden="1"/>
    </xf>
    <xf numFmtId="2" fontId="10" fillId="4" borderId="31" xfId="5" applyNumberFormat="1" applyFont="1" applyFill="1" applyBorder="1" applyAlignment="1" applyProtection="1">
      <alignment horizontal="left" vertical="center" wrapText="1"/>
      <protection locked="0" hidden="1"/>
    </xf>
    <xf numFmtId="44" fontId="10" fillId="4" borderId="15" xfId="1" applyNumberFormat="1" applyFont="1" applyFill="1" applyBorder="1" applyAlignment="1" applyProtection="1">
      <alignment horizontal="left" vertical="center" wrapText="1"/>
      <protection locked="0" hidden="1"/>
    </xf>
    <xf numFmtId="0" fontId="11" fillId="0" borderId="0" xfId="0" applyFont="1" applyAlignment="1" applyProtection="1">
      <alignment horizontal="right"/>
      <protection hidden="1"/>
    </xf>
    <xf numFmtId="0" fontId="1" fillId="10" borderId="0" xfId="0" applyFont="1" applyFill="1" applyAlignment="1">
      <alignment vertical="top"/>
    </xf>
    <xf numFmtId="0" fontId="1" fillId="0" borderId="0" xfId="0" applyFont="1" applyAlignment="1">
      <alignment vertical="top"/>
    </xf>
    <xf numFmtId="44" fontId="10" fillId="10" borderId="0" xfId="1" applyFont="1" applyFill="1" applyBorder="1" applyAlignment="1" applyProtection="1">
      <alignment vertical="center" wrapText="1"/>
      <protection locked="0" hidden="1"/>
    </xf>
    <xf numFmtId="44" fontId="10" fillId="12" borderId="1" xfId="1" applyFont="1" applyFill="1" applyBorder="1" applyAlignment="1" applyProtection="1">
      <alignment horizontal="left" vertical="center" wrapText="1"/>
      <protection locked="0" hidden="1"/>
    </xf>
    <xf numFmtId="44" fontId="10" fillId="6" borderId="1" xfId="1" applyFont="1" applyFill="1" applyBorder="1" applyAlignment="1" applyProtection="1">
      <alignment horizontal="left" vertical="center" wrapText="1"/>
      <protection locked="0" hidden="1"/>
    </xf>
    <xf numFmtId="0" fontId="1" fillId="0" borderId="0" xfId="0" applyFont="1" applyBorder="1"/>
    <xf numFmtId="0" fontId="1" fillId="10" borderId="0" xfId="0" applyFont="1" applyFill="1" applyBorder="1" applyAlignment="1">
      <alignment vertical="top"/>
    </xf>
    <xf numFmtId="0" fontId="1" fillId="0" borderId="0" xfId="0" applyFont="1" applyBorder="1" applyAlignment="1">
      <alignment vertical="top"/>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10" fillId="0" borderId="6" xfId="7" applyFont="1" applyFill="1" applyBorder="1" applyAlignment="1">
      <alignment horizontal="left" vertical="center" wrapText="1"/>
    </xf>
    <xf numFmtId="0" fontId="10" fillId="0" borderId="7" xfId="7" applyFont="1" applyFill="1" applyBorder="1" applyAlignment="1">
      <alignment horizontal="left" vertical="center" wrapText="1"/>
    </xf>
    <xf numFmtId="0" fontId="10" fillId="0" borderId="8" xfId="7" applyFont="1" applyFill="1" applyBorder="1" applyAlignment="1">
      <alignment horizontal="left" vertical="center" wrapText="1"/>
    </xf>
    <xf numFmtId="0" fontId="11" fillId="11" borderId="1" xfId="8" applyFont="1" applyFill="1" applyBorder="1" applyAlignment="1">
      <alignment horizontal="center" vertical="center" wrapText="1"/>
    </xf>
    <xf numFmtId="0" fontId="11" fillId="4" borderId="10" xfId="0" applyFont="1" applyFill="1" applyBorder="1" applyAlignment="1" applyProtection="1">
      <alignment horizontal="center" vertical="center" wrapText="1"/>
      <protection locked="0" hidden="1"/>
    </xf>
    <xf numFmtId="0" fontId="11" fillId="4" borderId="20" xfId="0" applyFont="1" applyFill="1" applyBorder="1" applyAlignment="1" applyProtection="1">
      <alignment horizontal="center" vertical="center" wrapText="1"/>
      <protection locked="0" hidden="1"/>
    </xf>
    <xf numFmtId="0" fontId="11" fillId="4" borderId="9" xfId="0" applyFont="1" applyFill="1" applyBorder="1" applyAlignment="1" applyProtection="1">
      <alignment horizontal="center" vertical="center" wrapText="1"/>
      <protection locked="0" hidden="1"/>
    </xf>
    <xf numFmtId="0" fontId="11" fillId="3" borderId="10"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11" fillId="2" borderId="10" xfId="0" applyFont="1" applyFill="1" applyBorder="1" applyAlignment="1" applyProtection="1">
      <alignment horizontal="left" vertical="center" wrapText="1"/>
      <protection hidden="1"/>
    </xf>
    <xf numFmtId="0" fontId="11" fillId="2" borderId="20" xfId="0" applyFont="1" applyFill="1" applyBorder="1" applyAlignment="1" applyProtection="1">
      <alignment horizontal="left" vertical="center" wrapText="1"/>
      <protection hidden="1"/>
    </xf>
    <xf numFmtId="0" fontId="11" fillId="2" borderId="9" xfId="0" applyFont="1" applyFill="1" applyBorder="1" applyAlignment="1" applyProtection="1">
      <alignment horizontal="left" vertical="center" wrapText="1"/>
      <protection hidden="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11" fillId="3" borderId="1" xfId="3" applyFont="1" applyFill="1" applyBorder="1" applyAlignment="1" applyProtection="1">
      <alignment horizontal="center" vertical="center" wrapText="1"/>
      <protection hidden="1"/>
    </xf>
    <xf numFmtId="44" fontId="10" fillId="5" borderId="1" xfId="1" applyFont="1" applyFill="1" applyBorder="1" applyAlignment="1" applyProtection="1">
      <alignment horizontal="center" vertical="center" wrapText="1"/>
      <protection hidden="1"/>
    </xf>
    <xf numFmtId="39" fontId="10" fillId="4" borderId="10" xfId="2" applyNumberFormat="1" applyFont="1" applyFill="1" applyBorder="1" applyAlignment="1" applyProtection="1">
      <alignment horizontal="center" wrapText="1"/>
      <protection locked="0" hidden="1"/>
    </xf>
    <xf numFmtId="39" fontId="10" fillId="4" borderId="20" xfId="2" applyNumberFormat="1" applyFont="1" applyFill="1" applyBorder="1" applyAlignment="1" applyProtection="1">
      <alignment horizontal="center" wrapText="1"/>
      <protection locked="0" hidden="1"/>
    </xf>
    <xf numFmtId="39" fontId="10" fillId="4" borderId="9" xfId="2" applyNumberFormat="1" applyFont="1" applyFill="1" applyBorder="1" applyAlignment="1" applyProtection="1">
      <alignment horizontal="center" wrapText="1"/>
      <protection locked="0" hidden="1"/>
    </xf>
    <xf numFmtId="39" fontId="10" fillId="4" borderId="1" xfId="2" applyNumberFormat="1" applyFont="1" applyFill="1" applyBorder="1" applyAlignment="1" applyProtection="1">
      <alignment horizontal="center" wrapText="1"/>
      <protection locked="0" hidden="1"/>
    </xf>
    <xf numFmtId="0" fontId="11" fillId="2" borderId="1" xfId="0" applyFont="1" applyFill="1" applyBorder="1" applyAlignment="1" applyProtection="1">
      <alignment horizontal="left" vertical="center" wrapText="1"/>
      <protection hidden="1"/>
    </xf>
    <xf numFmtId="0" fontId="11" fillId="6" borderId="1" xfId="0"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protection hidden="1"/>
    </xf>
    <xf numFmtId="0" fontId="11" fillId="3" borderId="1" xfId="3" applyFont="1" applyFill="1" applyBorder="1" applyAlignment="1" applyProtection="1">
      <alignment horizontal="center" vertical="center"/>
      <protection hidden="1"/>
    </xf>
    <xf numFmtId="0" fontId="10" fillId="3" borderId="1" xfId="3" applyFont="1" applyFill="1" applyBorder="1" applyAlignment="1" applyProtection="1">
      <alignment horizontal="center" wrapText="1"/>
      <protection hidden="1"/>
    </xf>
    <xf numFmtId="0" fontId="11" fillId="9" borderId="26" xfId="0" applyFont="1" applyFill="1" applyBorder="1" applyAlignment="1">
      <alignment horizontal="center"/>
    </xf>
    <xf numFmtId="0" fontId="11" fillId="9" borderId="27" xfId="0" applyFont="1" applyFill="1" applyBorder="1" applyAlignment="1">
      <alignment horizontal="center"/>
    </xf>
    <xf numFmtId="0" fontId="11" fillId="9" borderId="26" xfId="0" applyFont="1" applyFill="1" applyBorder="1" applyAlignment="1">
      <alignment horizontal="center" wrapText="1"/>
    </xf>
    <xf numFmtId="0" fontId="11" fillId="9" borderId="27" xfId="0" applyFont="1" applyFill="1" applyBorder="1" applyAlignment="1">
      <alignment horizontal="center" wrapText="1"/>
    </xf>
    <xf numFmtId="0" fontId="11" fillId="0" borderId="0" xfId="0" applyFont="1" applyBorder="1" applyAlignment="1">
      <alignment horizontal="right" vertical="top" wrapText="1"/>
    </xf>
    <xf numFmtId="0" fontId="11" fillId="9" borderId="28" xfId="0" applyFont="1" applyFill="1" applyBorder="1" applyAlignment="1">
      <alignment horizontal="center" wrapText="1"/>
    </xf>
    <xf numFmtId="0" fontId="11" fillId="9" borderId="29" xfId="0" applyFont="1" applyFill="1" applyBorder="1" applyAlignment="1">
      <alignment horizontal="center"/>
    </xf>
    <xf numFmtId="0" fontId="11" fillId="6" borderId="10" xfId="0" applyFont="1" applyFill="1" applyBorder="1" applyAlignment="1" applyProtection="1">
      <alignment horizontal="center" vertical="center" wrapText="1"/>
      <protection hidden="1"/>
    </xf>
    <xf numFmtId="0" fontId="11" fillId="6" borderId="9" xfId="0" applyFont="1" applyFill="1" applyBorder="1" applyAlignment="1" applyProtection="1">
      <alignment horizontal="center" vertical="center" wrapText="1"/>
      <protection hidden="1"/>
    </xf>
    <xf numFmtId="0" fontId="10" fillId="2" borderId="10" xfId="0" applyFont="1" applyFill="1" applyBorder="1" applyAlignment="1" applyProtection="1">
      <alignment horizontal="left" vertical="center" wrapText="1"/>
      <protection hidden="1"/>
    </xf>
    <xf numFmtId="0" fontId="10" fillId="2" borderId="20"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1" fillId="3" borderId="21" xfId="3" applyFont="1" applyFill="1" applyBorder="1" applyAlignment="1" applyProtection="1">
      <alignment horizontal="center" vertical="center"/>
      <protection hidden="1"/>
    </xf>
    <xf numFmtId="0" fontId="11" fillId="3" borderId="32" xfId="3" applyFont="1" applyFill="1" applyBorder="1" applyAlignment="1" applyProtection="1">
      <alignment horizontal="center" vertical="center"/>
      <protection hidden="1"/>
    </xf>
    <xf numFmtId="0" fontId="11" fillId="3" borderId="23" xfId="3" applyFont="1" applyFill="1" applyBorder="1" applyAlignment="1" applyProtection="1">
      <alignment horizontal="center" vertical="center" wrapText="1"/>
      <protection hidden="1"/>
    </xf>
    <xf numFmtId="0" fontId="11" fillId="3" borderId="33" xfId="3" applyFont="1" applyFill="1" applyBorder="1" applyAlignment="1" applyProtection="1">
      <alignment horizontal="center" vertical="center" wrapText="1"/>
      <protection hidden="1"/>
    </xf>
    <xf numFmtId="0" fontId="11" fillId="9" borderId="30" xfId="0" applyFont="1" applyFill="1" applyBorder="1" applyAlignment="1" applyProtection="1">
      <alignment horizontal="left" vertical="top" wrapText="1"/>
      <protection hidden="1"/>
    </xf>
    <xf numFmtId="0" fontId="11" fillId="9" borderId="16" xfId="0" applyFont="1" applyFill="1" applyBorder="1" applyAlignment="1" applyProtection="1">
      <alignment horizontal="left" vertical="top" wrapText="1"/>
      <protection hidden="1"/>
    </xf>
    <xf numFmtId="0" fontId="11" fillId="9" borderId="21" xfId="3" applyFont="1" applyFill="1" applyBorder="1" applyAlignment="1" applyProtection="1">
      <alignment horizontal="left" vertical="center" wrapText="1"/>
      <protection hidden="1"/>
    </xf>
    <xf numFmtId="0" fontId="11" fillId="9" borderId="22" xfId="3" applyFont="1" applyFill="1" applyBorder="1" applyAlignment="1" applyProtection="1">
      <alignment horizontal="left" vertical="center"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0" fillId="2" borderId="1" xfId="0" applyFont="1" applyFill="1" applyBorder="1" applyAlignment="1" applyProtection="1">
      <alignment horizontal="left" vertical="center" wrapText="1"/>
      <protection hidden="1"/>
    </xf>
    <xf numFmtId="0" fontId="11" fillId="9" borderId="14" xfId="3" applyFont="1" applyFill="1" applyBorder="1" applyAlignment="1" applyProtection="1">
      <alignment horizontal="left" vertical="center"/>
      <protection hidden="1"/>
    </xf>
    <xf numFmtId="0" fontId="11" fillId="9" borderId="18" xfId="3" applyFont="1" applyFill="1" applyBorder="1" applyAlignment="1" applyProtection="1">
      <alignment horizontal="left" vertical="center"/>
      <protection hidden="1"/>
    </xf>
    <xf numFmtId="0" fontId="11" fillId="9" borderId="21" xfId="0" applyFont="1" applyFill="1" applyBorder="1" applyAlignment="1" applyProtection="1">
      <alignment horizontal="center" vertical="center" wrapText="1"/>
      <protection hidden="1"/>
    </xf>
    <xf numFmtId="0" fontId="11" fillId="9" borderId="22" xfId="0" applyFont="1" applyFill="1" applyBorder="1" applyAlignment="1" applyProtection="1">
      <alignment horizontal="center" vertical="center" wrapText="1"/>
      <protection hidden="1"/>
    </xf>
    <xf numFmtId="0" fontId="11" fillId="9" borderId="37" xfId="0" applyFont="1" applyFill="1" applyBorder="1" applyAlignment="1">
      <alignment horizontal="center"/>
    </xf>
    <xf numFmtId="0" fontId="11" fillId="9" borderId="38" xfId="0" applyFont="1" applyFill="1" applyBorder="1" applyAlignment="1">
      <alignment horizontal="center"/>
    </xf>
    <xf numFmtId="0" fontId="11" fillId="9" borderId="39" xfId="0" applyFont="1" applyFill="1" applyBorder="1" applyAlignment="1">
      <alignment horizontal="center"/>
    </xf>
    <xf numFmtId="44" fontId="10" fillId="12" borderId="1" xfId="1" applyFont="1" applyFill="1" applyBorder="1" applyAlignment="1" applyProtection="1">
      <alignment horizontal="center" vertical="center" wrapText="1"/>
      <protection locked="0" hidden="1"/>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4">
    <dxf>
      <fill>
        <patternFill>
          <bgColor rgb="FFFF000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0</xdr:colOff>
      <xdr:row>7</xdr:row>
      <xdr:rowOff>0</xdr:rowOff>
    </xdr:from>
    <xdr:ext cx="76200" cy="555625"/>
    <xdr:sp macro="" textlink="">
      <xdr:nvSpPr>
        <xdr:cNvPr id="2" name="Text Box 7">
          <a:extLst>
            <a:ext uri="{FF2B5EF4-FFF2-40B4-BE49-F238E27FC236}">
              <a16:creationId xmlns:a16="http://schemas.microsoft.com/office/drawing/2014/main" id="{73C0CB40-41E8-9F43-ADD7-BF8A327BAA64}"/>
            </a:ext>
          </a:extLst>
        </xdr:cNvPr>
        <xdr:cNvSpPr txBox="1">
          <a:spLocks noChangeArrowheads="1"/>
        </xdr:cNvSpPr>
      </xdr:nvSpPr>
      <xdr:spPr bwMode="auto">
        <a:xfrm>
          <a:off x="5499100" y="73533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3" name="Text Box 7">
          <a:extLst>
            <a:ext uri="{FF2B5EF4-FFF2-40B4-BE49-F238E27FC236}">
              <a16:creationId xmlns:a16="http://schemas.microsoft.com/office/drawing/2014/main" id="{3E13C426-0949-FB40-A9CC-E1DD0CB41286}"/>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4" name="Text Box 7">
          <a:extLst>
            <a:ext uri="{FF2B5EF4-FFF2-40B4-BE49-F238E27FC236}">
              <a16:creationId xmlns:a16="http://schemas.microsoft.com/office/drawing/2014/main" id="{0D89BCE0-417E-5144-A6E9-0CED7A72974E}"/>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5" name="Text Box 7">
          <a:extLst>
            <a:ext uri="{FF2B5EF4-FFF2-40B4-BE49-F238E27FC236}">
              <a16:creationId xmlns:a16="http://schemas.microsoft.com/office/drawing/2014/main" id="{A9F92087-F0EC-DC42-8B31-63AE9357D09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 name="Text Box 7">
          <a:extLst>
            <a:ext uri="{FF2B5EF4-FFF2-40B4-BE49-F238E27FC236}">
              <a16:creationId xmlns:a16="http://schemas.microsoft.com/office/drawing/2014/main" id="{F1F65FAB-6E12-4A43-A1BE-9342CF7346DA}"/>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 name="Text Box 7">
          <a:extLst>
            <a:ext uri="{FF2B5EF4-FFF2-40B4-BE49-F238E27FC236}">
              <a16:creationId xmlns:a16="http://schemas.microsoft.com/office/drawing/2014/main" id="{894EA3C5-34F6-7643-8ADB-54B95962744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8" name="Text Box 7">
          <a:extLst>
            <a:ext uri="{FF2B5EF4-FFF2-40B4-BE49-F238E27FC236}">
              <a16:creationId xmlns:a16="http://schemas.microsoft.com/office/drawing/2014/main" id="{7D47727C-ECE0-AA44-AA33-3157E516C17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9" name="Text Box 7">
          <a:extLst>
            <a:ext uri="{FF2B5EF4-FFF2-40B4-BE49-F238E27FC236}">
              <a16:creationId xmlns:a16="http://schemas.microsoft.com/office/drawing/2014/main" id="{6FE106CB-3305-A24E-92CF-DDB8FD09A93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0" name="Text Box 7">
          <a:extLst>
            <a:ext uri="{FF2B5EF4-FFF2-40B4-BE49-F238E27FC236}">
              <a16:creationId xmlns:a16="http://schemas.microsoft.com/office/drawing/2014/main" id="{0DABFD0C-896B-7D4D-B3F3-DB6E0CEC59FF}"/>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1" name="Text Box 7">
          <a:extLst>
            <a:ext uri="{FF2B5EF4-FFF2-40B4-BE49-F238E27FC236}">
              <a16:creationId xmlns:a16="http://schemas.microsoft.com/office/drawing/2014/main" id="{AF181841-9C92-924A-B84E-202FD96B43A8}"/>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2" name="Text Box 7">
          <a:extLst>
            <a:ext uri="{FF2B5EF4-FFF2-40B4-BE49-F238E27FC236}">
              <a16:creationId xmlns:a16="http://schemas.microsoft.com/office/drawing/2014/main" id="{38CB49B1-3385-DE49-99AE-EC597D6623B7}"/>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9</xdr:col>
      <xdr:colOff>0</xdr:colOff>
      <xdr:row>9</xdr:row>
      <xdr:rowOff>0</xdr:rowOff>
    </xdr:from>
    <xdr:ext cx="76200" cy="555625"/>
    <xdr:sp macro="" textlink="">
      <xdr:nvSpPr>
        <xdr:cNvPr id="13" name="Text Box 7">
          <a:extLst>
            <a:ext uri="{FF2B5EF4-FFF2-40B4-BE49-F238E27FC236}">
              <a16:creationId xmlns:a16="http://schemas.microsoft.com/office/drawing/2014/main" id="{81A2D60C-C8C3-C44D-A480-3A842859CFE6}"/>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9</xdr:col>
      <xdr:colOff>0</xdr:colOff>
      <xdr:row>9</xdr:row>
      <xdr:rowOff>0</xdr:rowOff>
    </xdr:from>
    <xdr:ext cx="76200" cy="555625"/>
    <xdr:sp macro="" textlink="">
      <xdr:nvSpPr>
        <xdr:cNvPr id="14" name="Text Box 7">
          <a:extLst>
            <a:ext uri="{FF2B5EF4-FFF2-40B4-BE49-F238E27FC236}">
              <a16:creationId xmlns:a16="http://schemas.microsoft.com/office/drawing/2014/main" id="{E8D25149-DA94-CB46-810D-7A65563E62D4}"/>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10</xdr:col>
      <xdr:colOff>0</xdr:colOff>
      <xdr:row>9</xdr:row>
      <xdr:rowOff>0</xdr:rowOff>
    </xdr:from>
    <xdr:ext cx="76200" cy="555625"/>
    <xdr:sp macro="" textlink="">
      <xdr:nvSpPr>
        <xdr:cNvPr id="15" name="Text Box 7">
          <a:extLst>
            <a:ext uri="{FF2B5EF4-FFF2-40B4-BE49-F238E27FC236}">
              <a16:creationId xmlns:a16="http://schemas.microsoft.com/office/drawing/2014/main" id="{E7963D52-4E7B-F440-9D6D-E83BF1C2B5B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10</xdr:col>
      <xdr:colOff>0</xdr:colOff>
      <xdr:row>9</xdr:row>
      <xdr:rowOff>0</xdr:rowOff>
    </xdr:from>
    <xdr:ext cx="76200" cy="555625"/>
    <xdr:sp macro="" textlink="">
      <xdr:nvSpPr>
        <xdr:cNvPr id="16" name="Text Box 7">
          <a:extLst>
            <a:ext uri="{FF2B5EF4-FFF2-40B4-BE49-F238E27FC236}">
              <a16:creationId xmlns:a16="http://schemas.microsoft.com/office/drawing/2014/main" id="{21E604F4-AC1D-844C-8A85-0A5E01C1BC0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17" name="Text Box 7">
          <a:extLst>
            <a:ext uri="{FF2B5EF4-FFF2-40B4-BE49-F238E27FC236}">
              <a16:creationId xmlns:a16="http://schemas.microsoft.com/office/drawing/2014/main" id="{5235656D-7B46-5E40-A9D3-59DA04D2BE8E}"/>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18" name="Text Box 7">
          <a:extLst>
            <a:ext uri="{FF2B5EF4-FFF2-40B4-BE49-F238E27FC236}">
              <a16:creationId xmlns:a16="http://schemas.microsoft.com/office/drawing/2014/main" id="{F79D188B-70C7-A34E-844C-0484E3D3B915}"/>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19" name="Text Box 7">
          <a:extLst>
            <a:ext uri="{FF2B5EF4-FFF2-40B4-BE49-F238E27FC236}">
              <a16:creationId xmlns:a16="http://schemas.microsoft.com/office/drawing/2014/main" id="{45D3A7F3-D1AD-B846-A6B6-0EFB0D9B8D9D}"/>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0" name="Text Box 7">
          <a:extLst>
            <a:ext uri="{FF2B5EF4-FFF2-40B4-BE49-F238E27FC236}">
              <a16:creationId xmlns:a16="http://schemas.microsoft.com/office/drawing/2014/main" id="{896F0318-8331-6742-92BE-CA496057479B}"/>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1" name="Text Box 7">
          <a:extLst>
            <a:ext uri="{FF2B5EF4-FFF2-40B4-BE49-F238E27FC236}">
              <a16:creationId xmlns:a16="http://schemas.microsoft.com/office/drawing/2014/main" id="{406824F2-36E3-0544-A94A-6AB33E50BD31}"/>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2" name="Text Box 7">
          <a:extLst>
            <a:ext uri="{FF2B5EF4-FFF2-40B4-BE49-F238E27FC236}">
              <a16:creationId xmlns:a16="http://schemas.microsoft.com/office/drawing/2014/main" id="{1551D9CA-0EAE-3F46-80C7-6F0D5DE3BEC8}"/>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3" name="Text Box 7">
          <a:extLst>
            <a:ext uri="{FF2B5EF4-FFF2-40B4-BE49-F238E27FC236}">
              <a16:creationId xmlns:a16="http://schemas.microsoft.com/office/drawing/2014/main" id="{45214ED0-5208-E84A-8C69-95B67CF424B8}"/>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4" name="Text Box 7">
          <a:extLst>
            <a:ext uri="{FF2B5EF4-FFF2-40B4-BE49-F238E27FC236}">
              <a16:creationId xmlns:a16="http://schemas.microsoft.com/office/drawing/2014/main" id="{F9359FA8-D0A4-314D-8541-BA76AD5F971A}"/>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25" name="Text Box 7">
          <a:extLst>
            <a:ext uri="{FF2B5EF4-FFF2-40B4-BE49-F238E27FC236}">
              <a16:creationId xmlns:a16="http://schemas.microsoft.com/office/drawing/2014/main" id="{D0993505-1D74-7A4A-8771-0CD97501E89E}"/>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26" name="Text Box 7">
          <a:extLst>
            <a:ext uri="{FF2B5EF4-FFF2-40B4-BE49-F238E27FC236}">
              <a16:creationId xmlns:a16="http://schemas.microsoft.com/office/drawing/2014/main" id="{A315B53D-A325-EF41-92AE-DBCD9FC5BAE4}"/>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9</xdr:col>
      <xdr:colOff>0</xdr:colOff>
      <xdr:row>27</xdr:row>
      <xdr:rowOff>0</xdr:rowOff>
    </xdr:from>
    <xdr:ext cx="76200" cy="555625"/>
    <xdr:sp macro="" textlink="">
      <xdr:nvSpPr>
        <xdr:cNvPr id="27" name="Text Box 7">
          <a:extLst>
            <a:ext uri="{FF2B5EF4-FFF2-40B4-BE49-F238E27FC236}">
              <a16:creationId xmlns:a16="http://schemas.microsoft.com/office/drawing/2014/main" id="{1D44F976-AB1F-6446-A288-C4381873F70A}"/>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9</xdr:col>
      <xdr:colOff>0</xdr:colOff>
      <xdr:row>27</xdr:row>
      <xdr:rowOff>0</xdr:rowOff>
    </xdr:from>
    <xdr:ext cx="76200" cy="555625"/>
    <xdr:sp macro="" textlink="">
      <xdr:nvSpPr>
        <xdr:cNvPr id="28" name="Text Box 7">
          <a:extLst>
            <a:ext uri="{FF2B5EF4-FFF2-40B4-BE49-F238E27FC236}">
              <a16:creationId xmlns:a16="http://schemas.microsoft.com/office/drawing/2014/main" id="{477FE5E4-6DA6-B149-8812-61043262C9C7}"/>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10</xdr:col>
      <xdr:colOff>0</xdr:colOff>
      <xdr:row>27</xdr:row>
      <xdr:rowOff>0</xdr:rowOff>
    </xdr:from>
    <xdr:ext cx="76200" cy="555625"/>
    <xdr:sp macro="" textlink="">
      <xdr:nvSpPr>
        <xdr:cNvPr id="29" name="Text Box 7">
          <a:extLst>
            <a:ext uri="{FF2B5EF4-FFF2-40B4-BE49-F238E27FC236}">
              <a16:creationId xmlns:a16="http://schemas.microsoft.com/office/drawing/2014/main" id="{47CB9309-DB76-F444-9FC6-E418433B4820}"/>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10</xdr:col>
      <xdr:colOff>0</xdr:colOff>
      <xdr:row>27</xdr:row>
      <xdr:rowOff>0</xdr:rowOff>
    </xdr:from>
    <xdr:ext cx="76200" cy="555625"/>
    <xdr:sp macro="" textlink="">
      <xdr:nvSpPr>
        <xdr:cNvPr id="30" name="Text Box 7">
          <a:extLst>
            <a:ext uri="{FF2B5EF4-FFF2-40B4-BE49-F238E27FC236}">
              <a16:creationId xmlns:a16="http://schemas.microsoft.com/office/drawing/2014/main" id="{AA1C98F8-CD1C-EF47-A657-90F6045C5E8B}"/>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1" name="Text Box 7">
          <a:extLst>
            <a:ext uri="{FF2B5EF4-FFF2-40B4-BE49-F238E27FC236}">
              <a16:creationId xmlns:a16="http://schemas.microsoft.com/office/drawing/2014/main" id="{877F199C-4036-C641-8CD5-E57B7AA90309}"/>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2" name="Text Box 7">
          <a:extLst>
            <a:ext uri="{FF2B5EF4-FFF2-40B4-BE49-F238E27FC236}">
              <a16:creationId xmlns:a16="http://schemas.microsoft.com/office/drawing/2014/main" id="{2C65A8D0-CCEC-B542-A0F3-6151C92E3E4F}"/>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3" name="Text Box 7">
          <a:extLst>
            <a:ext uri="{FF2B5EF4-FFF2-40B4-BE49-F238E27FC236}">
              <a16:creationId xmlns:a16="http://schemas.microsoft.com/office/drawing/2014/main" id="{A77172A1-73E2-894D-8233-A23132F08EF0}"/>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4" name="Text Box 7">
          <a:extLst>
            <a:ext uri="{FF2B5EF4-FFF2-40B4-BE49-F238E27FC236}">
              <a16:creationId xmlns:a16="http://schemas.microsoft.com/office/drawing/2014/main" id="{E092064C-7E43-8C4B-939B-6E3673F86ABB}"/>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35" name="Text Box 7">
          <a:extLst>
            <a:ext uri="{FF2B5EF4-FFF2-40B4-BE49-F238E27FC236}">
              <a16:creationId xmlns:a16="http://schemas.microsoft.com/office/drawing/2014/main" id="{BCA90C29-D4BF-D749-B337-9C97D7A71A2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36" name="Text Box 7">
          <a:extLst>
            <a:ext uri="{FF2B5EF4-FFF2-40B4-BE49-F238E27FC236}">
              <a16:creationId xmlns:a16="http://schemas.microsoft.com/office/drawing/2014/main" id="{FF607EA1-16FA-8447-85D4-6564C37096D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37" name="Text Box 7">
          <a:extLst>
            <a:ext uri="{FF2B5EF4-FFF2-40B4-BE49-F238E27FC236}">
              <a16:creationId xmlns:a16="http://schemas.microsoft.com/office/drawing/2014/main" id="{59A0DB82-FDC3-0645-B7DA-61A5ABED73B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38" name="Text Box 7">
          <a:extLst>
            <a:ext uri="{FF2B5EF4-FFF2-40B4-BE49-F238E27FC236}">
              <a16:creationId xmlns:a16="http://schemas.microsoft.com/office/drawing/2014/main" id="{67D37230-C014-4043-ADE5-38DB8B83F0E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39" name="Text Box 7">
          <a:extLst>
            <a:ext uri="{FF2B5EF4-FFF2-40B4-BE49-F238E27FC236}">
              <a16:creationId xmlns:a16="http://schemas.microsoft.com/office/drawing/2014/main" id="{6AE25FBB-DD20-F046-BD28-4A5A5B15C77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0" name="Text Box 7">
          <a:extLst>
            <a:ext uri="{FF2B5EF4-FFF2-40B4-BE49-F238E27FC236}">
              <a16:creationId xmlns:a16="http://schemas.microsoft.com/office/drawing/2014/main" id="{1B9F119A-81F4-B548-9338-2B5B09A573E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10</xdr:col>
      <xdr:colOff>0</xdr:colOff>
      <xdr:row>39</xdr:row>
      <xdr:rowOff>0</xdr:rowOff>
    </xdr:from>
    <xdr:ext cx="76200" cy="555625"/>
    <xdr:sp macro="" textlink="">
      <xdr:nvSpPr>
        <xdr:cNvPr id="41" name="Text Box 7">
          <a:extLst>
            <a:ext uri="{FF2B5EF4-FFF2-40B4-BE49-F238E27FC236}">
              <a16:creationId xmlns:a16="http://schemas.microsoft.com/office/drawing/2014/main" id="{855B41CD-CB6D-9844-806D-16F2D6C1D690}"/>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10</xdr:col>
      <xdr:colOff>0</xdr:colOff>
      <xdr:row>39</xdr:row>
      <xdr:rowOff>0</xdr:rowOff>
    </xdr:from>
    <xdr:ext cx="76200" cy="555625"/>
    <xdr:sp macro="" textlink="">
      <xdr:nvSpPr>
        <xdr:cNvPr id="42" name="Text Box 7">
          <a:extLst>
            <a:ext uri="{FF2B5EF4-FFF2-40B4-BE49-F238E27FC236}">
              <a16:creationId xmlns:a16="http://schemas.microsoft.com/office/drawing/2014/main" id="{5AF00994-6244-CD4E-8E6B-5A7843FE7F66}"/>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11</xdr:col>
      <xdr:colOff>0</xdr:colOff>
      <xdr:row>39</xdr:row>
      <xdr:rowOff>0</xdr:rowOff>
    </xdr:from>
    <xdr:ext cx="76200" cy="555625"/>
    <xdr:sp macro="" textlink="">
      <xdr:nvSpPr>
        <xdr:cNvPr id="43" name="Text Box 7">
          <a:extLst>
            <a:ext uri="{FF2B5EF4-FFF2-40B4-BE49-F238E27FC236}">
              <a16:creationId xmlns:a16="http://schemas.microsoft.com/office/drawing/2014/main" id="{D277E80E-63AE-0A40-ADBB-4DD6E53689B7}"/>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11</xdr:col>
      <xdr:colOff>0</xdr:colOff>
      <xdr:row>39</xdr:row>
      <xdr:rowOff>0</xdr:rowOff>
    </xdr:from>
    <xdr:ext cx="76200" cy="555625"/>
    <xdr:sp macro="" textlink="">
      <xdr:nvSpPr>
        <xdr:cNvPr id="44" name="Text Box 7">
          <a:extLst>
            <a:ext uri="{FF2B5EF4-FFF2-40B4-BE49-F238E27FC236}">
              <a16:creationId xmlns:a16="http://schemas.microsoft.com/office/drawing/2014/main" id="{02B3A084-D80E-314B-BB59-48460C06DEB0}"/>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45" name="Text Box 7">
          <a:extLst>
            <a:ext uri="{FF2B5EF4-FFF2-40B4-BE49-F238E27FC236}">
              <a16:creationId xmlns:a16="http://schemas.microsoft.com/office/drawing/2014/main" id="{309FD81D-7A84-E344-BE73-D2221FF72B3B}"/>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46" name="Text Box 7">
          <a:extLst>
            <a:ext uri="{FF2B5EF4-FFF2-40B4-BE49-F238E27FC236}">
              <a16:creationId xmlns:a16="http://schemas.microsoft.com/office/drawing/2014/main" id="{06DC916E-3D03-FA45-9999-E87A223E22C3}"/>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47" name="Text Box 7">
          <a:extLst>
            <a:ext uri="{FF2B5EF4-FFF2-40B4-BE49-F238E27FC236}">
              <a16:creationId xmlns:a16="http://schemas.microsoft.com/office/drawing/2014/main" id="{0C95D77C-958A-D545-BABD-BFBD8983D78B}"/>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48" name="Text Box 7">
          <a:extLst>
            <a:ext uri="{FF2B5EF4-FFF2-40B4-BE49-F238E27FC236}">
              <a16:creationId xmlns:a16="http://schemas.microsoft.com/office/drawing/2014/main" id="{BD13BB19-D071-094E-8624-703C7508B84F}"/>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49" name="Text Box 7">
          <a:extLst>
            <a:ext uri="{FF2B5EF4-FFF2-40B4-BE49-F238E27FC236}">
              <a16:creationId xmlns:a16="http://schemas.microsoft.com/office/drawing/2014/main" id="{C5BDE0AD-8922-9E4C-96A2-FBCB5E2A1424}"/>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0" name="Text Box 7">
          <a:extLst>
            <a:ext uri="{FF2B5EF4-FFF2-40B4-BE49-F238E27FC236}">
              <a16:creationId xmlns:a16="http://schemas.microsoft.com/office/drawing/2014/main" id="{EF556911-E3F9-0D4A-A5B9-B8BCE58DE5E7}"/>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1" name="Text Box 7">
          <a:extLst>
            <a:ext uri="{FF2B5EF4-FFF2-40B4-BE49-F238E27FC236}">
              <a16:creationId xmlns:a16="http://schemas.microsoft.com/office/drawing/2014/main" id="{1AEC6654-B194-534E-B2DB-4A6CAC4D81A2}"/>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2" name="Text Box 7">
          <a:extLst>
            <a:ext uri="{FF2B5EF4-FFF2-40B4-BE49-F238E27FC236}">
              <a16:creationId xmlns:a16="http://schemas.microsoft.com/office/drawing/2014/main" id="{8E6636C3-B923-FA4A-A83C-8618E54079B9}"/>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3" name="Text Box 7">
          <a:extLst>
            <a:ext uri="{FF2B5EF4-FFF2-40B4-BE49-F238E27FC236}">
              <a16:creationId xmlns:a16="http://schemas.microsoft.com/office/drawing/2014/main" id="{88F878FD-7AA3-DE4B-B1FE-A7B2C9F74193}"/>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4" name="Text Box 7">
          <a:extLst>
            <a:ext uri="{FF2B5EF4-FFF2-40B4-BE49-F238E27FC236}">
              <a16:creationId xmlns:a16="http://schemas.microsoft.com/office/drawing/2014/main" id="{6A2EC1FD-A425-3A47-8603-43AF231616B2}"/>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10</xdr:col>
      <xdr:colOff>0</xdr:colOff>
      <xdr:row>39</xdr:row>
      <xdr:rowOff>0</xdr:rowOff>
    </xdr:from>
    <xdr:ext cx="76200" cy="555625"/>
    <xdr:sp macro="" textlink="">
      <xdr:nvSpPr>
        <xdr:cNvPr id="55" name="Text Box 7">
          <a:extLst>
            <a:ext uri="{FF2B5EF4-FFF2-40B4-BE49-F238E27FC236}">
              <a16:creationId xmlns:a16="http://schemas.microsoft.com/office/drawing/2014/main" id="{09696E3B-5611-D948-A54D-95985459CF6D}"/>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10</xdr:col>
      <xdr:colOff>0</xdr:colOff>
      <xdr:row>39</xdr:row>
      <xdr:rowOff>0</xdr:rowOff>
    </xdr:from>
    <xdr:ext cx="76200" cy="555625"/>
    <xdr:sp macro="" textlink="">
      <xdr:nvSpPr>
        <xdr:cNvPr id="56" name="Text Box 7">
          <a:extLst>
            <a:ext uri="{FF2B5EF4-FFF2-40B4-BE49-F238E27FC236}">
              <a16:creationId xmlns:a16="http://schemas.microsoft.com/office/drawing/2014/main" id="{75825253-C2B2-6C40-B642-65AFC71A6E57}"/>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11</xdr:col>
      <xdr:colOff>0</xdr:colOff>
      <xdr:row>39</xdr:row>
      <xdr:rowOff>0</xdr:rowOff>
    </xdr:from>
    <xdr:ext cx="76200" cy="555625"/>
    <xdr:sp macro="" textlink="">
      <xdr:nvSpPr>
        <xdr:cNvPr id="57" name="Text Box 7">
          <a:extLst>
            <a:ext uri="{FF2B5EF4-FFF2-40B4-BE49-F238E27FC236}">
              <a16:creationId xmlns:a16="http://schemas.microsoft.com/office/drawing/2014/main" id="{CA53FF11-9458-6242-AAB5-9AE0CEAEABF0}"/>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11</xdr:col>
      <xdr:colOff>0</xdr:colOff>
      <xdr:row>39</xdr:row>
      <xdr:rowOff>0</xdr:rowOff>
    </xdr:from>
    <xdr:ext cx="76200" cy="555625"/>
    <xdr:sp macro="" textlink="">
      <xdr:nvSpPr>
        <xdr:cNvPr id="58" name="Text Box 7">
          <a:extLst>
            <a:ext uri="{FF2B5EF4-FFF2-40B4-BE49-F238E27FC236}">
              <a16:creationId xmlns:a16="http://schemas.microsoft.com/office/drawing/2014/main" id="{8DCC7BAE-3453-2942-8AC8-DB6C989CDCF6}"/>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59" name="Text Box 7">
          <a:extLst>
            <a:ext uri="{FF2B5EF4-FFF2-40B4-BE49-F238E27FC236}">
              <a16:creationId xmlns:a16="http://schemas.microsoft.com/office/drawing/2014/main" id="{AC3EAC58-9E99-2C45-B593-4CD0275C8486}"/>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0" name="Text Box 7">
          <a:extLst>
            <a:ext uri="{FF2B5EF4-FFF2-40B4-BE49-F238E27FC236}">
              <a16:creationId xmlns:a16="http://schemas.microsoft.com/office/drawing/2014/main" id="{AE977AB5-6306-6A41-AC8E-B063083D60A9}"/>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1" name="Text Box 7">
          <a:extLst>
            <a:ext uri="{FF2B5EF4-FFF2-40B4-BE49-F238E27FC236}">
              <a16:creationId xmlns:a16="http://schemas.microsoft.com/office/drawing/2014/main" id="{77304F35-9963-9B49-8231-3F20B1C1B49C}"/>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2" name="Text Box 7">
          <a:extLst>
            <a:ext uri="{FF2B5EF4-FFF2-40B4-BE49-F238E27FC236}">
              <a16:creationId xmlns:a16="http://schemas.microsoft.com/office/drawing/2014/main" id="{03600514-1E65-2E49-A102-72068E8B8C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107156</xdr:colOff>
      <xdr:row>17</xdr:row>
      <xdr:rowOff>83343</xdr:rowOff>
    </xdr:from>
    <xdr:ext cx="76200" cy="555625"/>
    <xdr:sp macro="" textlink="">
      <xdr:nvSpPr>
        <xdr:cNvPr id="63" name="Text Box 7">
          <a:extLst>
            <a:ext uri="{FF2B5EF4-FFF2-40B4-BE49-F238E27FC236}">
              <a16:creationId xmlns:a16="http://schemas.microsoft.com/office/drawing/2014/main" id="{3F089413-D6D9-FE49-BA34-1AE4BBC8ECBE}"/>
            </a:ext>
          </a:extLst>
        </xdr:cNvPr>
        <xdr:cNvSpPr txBox="1">
          <a:spLocks noChangeArrowheads="1"/>
        </xdr:cNvSpPr>
      </xdr:nvSpPr>
      <xdr:spPr bwMode="auto">
        <a:xfrm>
          <a:off x="9096375" y="6584156"/>
          <a:ext cx="76200" cy="555625"/>
        </a:xfrm>
        <a:prstGeom prst="rect">
          <a:avLst/>
        </a:prstGeom>
        <a:noFill/>
        <a:ln w="9525">
          <a:noFill/>
          <a:miter lim="800000"/>
          <a:headEnd/>
          <a:tailEnd/>
        </a:ln>
      </xdr:spPr>
    </xdr:sp>
    <xdr:clientData/>
  </xdr:oneCellAnchor>
  <xdr:oneCellAnchor>
    <xdr:from>
      <xdr:col>5</xdr:col>
      <xdr:colOff>381000</xdr:colOff>
      <xdr:row>5</xdr:row>
      <xdr:rowOff>83344</xdr:rowOff>
    </xdr:from>
    <xdr:ext cx="76200" cy="555625"/>
    <xdr:sp macro="" textlink="">
      <xdr:nvSpPr>
        <xdr:cNvPr id="64" name="Text Box 7">
          <a:extLst>
            <a:ext uri="{FF2B5EF4-FFF2-40B4-BE49-F238E27FC236}">
              <a16:creationId xmlns:a16="http://schemas.microsoft.com/office/drawing/2014/main" id="{25751629-9471-3B4F-9CDB-33D92F2A3976}"/>
            </a:ext>
          </a:extLst>
        </xdr:cNvPr>
        <xdr:cNvSpPr txBox="1">
          <a:spLocks noChangeArrowheads="1"/>
        </xdr:cNvSpPr>
      </xdr:nvSpPr>
      <xdr:spPr bwMode="auto">
        <a:xfrm>
          <a:off x="7786688" y="4357688"/>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65" name="Text Box 7">
          <a:extLst>
            <a:ext uri="{FF2B5EF4-FFF2-40B4-BE49-F238E27FC236}">
              <a16:creationId xmlns:a16="http://schemas.microsoft.com/office/drawing/2014/main" id="{374BE926-688C-1C4E-86A2-350D06F20764}"/>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66" name="Text Box 7">
          <a:extLst>
            <a:ext uri="{FF2B5EF4-FFF2-40B4-BE49-F238E27FC236}">
              <a16:creationId xmlns:a16="http://schemas.microsoft.com/office/drawing/2014/main" id="{893405BD-08BF-3B48-A310-17BFE139C60D}"/>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1071562</xdr:colOff>
      <xdr:row>17</xdr:row>
      <xdr:rowOff>142875</xdr:rowOff>
    </xdr:from>
    <xdr:ext cx="76200" cy="555625"/>
    <xdr:sp macro="" textlink="">
      <xdr:nvSpPr>
        <xdr:cNvPr id="67" name="Text Box 7">
          <a:extLst>
            <a:ext uri="{FF2B5EF4-FFF2-40B4-BE49-F238E27FC236}">
              <a16:creationId xmlns:a16="http://schemas.microsoft.com/office/drawing/2014/main" id="{F93743A9-DCB4-9E4E-9137-71CF5D6E9639}"/>
            </a:ext>
          </a:extLst>
        </xdr:cNvPr>
        <xdr:cNvSpPr txBox="1">
          <a:spLocks noChangeArrowheads="1"/>
        </xdr:cNvSpPr>
      </xdr:nvSpPr>
      <xdr:spPr bwMode="auto">
        <a:xfrm>
          <a:off x="10060781" y="6643688"/>
          <a:ext cx="76200" cy="555625"/>
        </a:xfrm>
        <a:prstGeom prst="rect">
          <a:avLst/>
        </a:prstGeom>
        <a:noFill/>
        <a:ln w="9525">
          <a:noFill/>
          <a:miter lim="800000"/>
          <a:headEnd/>
          <a:tailEnd/>
        </a:ln>
      </xdr:spPr>
    </xdr:sp>
    <xdr:clientData/>
  </xdr:oneCellAnchor>
  <xdr:oneCellAnchor>
    <xdr:from>
      <xdr:col>7</xdr:col>
      <xdr:colOff>1321594</xdr:colOff>
      <xdr:row>11</xdr:row>
      <xdr:rowOff>154781</xdr:rowOff>
    </xdr:from>
    <xdr:ext cx="76200" cy="555625"/>
    <xdr:sp macro="" textlink="">
      <xdr:nvSpPr>
        <xdr:cNvPr id="68" name="Text Box 7">
          <a:extLst>
            <a:ext uri="{FF2B5EF4-FFF2-40B4-BE49-F238E27FC236}">
              <a16:creationId xmlns:a16="http://schemas.microsoft.com/office/drawing/2014/main" id="{B41B1464-485C-4546-B7A2-8460FA4FF8B3}"/>
            </a:ext>
          </a:extLst>
        </xdr:cNvPr>
        <xdr:cNvSpPr txBox="1">
          <a:spLocks noChangeArrowheads="1"/>
        </xdr:cNvSpPr>
      </xdr:nvSpPr>
      <xdr:spPr bwMode="auto">
        <a:xfrm>
          <a:off x="11894344" y="5584031"/>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69" name="Text Box 7">
          <a:extLst>
            <a:ext uri="{FF2B5EF4-FFF2-40B4-BE49-F238E27FC236}">
              <a16:creationId xmlns:a16="http://schemas.microsoft.com/office/drawing/2014/main" id="{2889393C-3F56-F941-981D-7363E62DC92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0" name="Text Box 7">
          <a:extLst>
            <a:ext uri="{FF2B5EF4-FFF2-40B4-BE49-F238E27FC236}">
              <a16:creationId xmlns:a16="http://schemas.microsoft.com/office/drawing/2014/main" id="{2D462516-48B1-444D-AF15-965028DF528B}"/>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1" name="Text Box 7">
          <a:extLst>
            <a:ext uri="{FF2B5EF4-FFF2-40B4-BE49-F238E27FC236}">
              <a16:creationId xmlns:a16="http://schemas.microsoft.com/office/drawing/2014/main" id="{7EE0949C-DDE9-F840-853F-4358500B728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2" name="Text Box 7">
          <a:extLst>
            <a:ext uri="{FF2B5EF4-FFF2-40B4-BE49-F238E27FC236}">
              <a16:creationId xmlns:a16="http://schemas.microsoft.com/office/drawing/2014/main" id="{DA557B7A-D08C-B941-9A5C-8CF92CD1D991}"/>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73" name="Text Box 7">
          <a:extLst>
            <a:ext uri="{FF2B5EF4-FFF2-40B4-BE49-F238E27FC236}">
              <a16:creationId xmlns:a16="http://schemas.microsoft.com/office/drawing/2014/main" id="{FB74F700-78E0-3F4A-9154-123EAA0B9B4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74" name="Text Box 7">
          <a:extLst>
            <a:ext uri="{FF2B5EF4-FFF2-40B4-BE49-F238E27FC236}">
              <a16:creationId xmlns:a16="http://schemas.microsoft.com/office/drawing/2014/main" id="{9A996850-5AB7-DA45-AC85-6BC39C0761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75" name="Text Box 7">
          <a:extLst>
            <a:ext uri="{FF2B5EF4-FFF2-40B4-BE49-F238E27FC236}">
              <a16:creationId xmlns:a16="http://schemas.microsoft.com/office/drawing/2014/main" id="{47349B73-9911-4046-AB38-428CA04DEE2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76" name="Text Box 7">
          <a:extLst>
            <a:ext uri="{FF2B5EF4-FFF2-40B4-BE49-F238E27FC236}">
              <a16:creationId xmlns:a16="http://schemas.microsoft.com/office/drawing/2014/main" id="{FEF6AA45-51E4-A543-A5CE-9EC59CBF66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txBody>
        <a:bodyPr/>
        <a:lstStyle/>
        <a:p>
          <a:endParaRPr lang="en-US"/>
        </a:p>
      </xdr:txBody>
    </xdr:sp>
    <xdr:clientData/>
  </xdr:oneCellAnchor>
  <xdr:oneCellAnchor>
    <xdr:from>
      <xdr:col>9</xdr:col>
      <xdr:colOff>0</xdr:colOff>
      <xdr:row>9</xdr:row>
      <xdr:rowOff>0</xdr:rowOff>
    </xdr:from>
    <xdr:ext cx="76200" cy="555625"/>
    <xdr:sp macro="" textlink="">
      <xdr:nvSpPr>
        <xdr:cNvPr id="77" name="Text Box 7">
          <a:extLst>
            <a:ext uri="{FF2B5EF4-FFF2-40B4-BE49-F238E27FC236}">
              <a16:creationId xmlns:a16="http://schemas.microsoft.com/office/drawing/2014/main" id="{0E25A1C8-DB11-1D4E-B5CD-46283D35639A}"/>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9</xdr:col>
      <xdr:colOff>0</xdr:colOff>
      <xdr:row>9</xdr:row>
      <xdr:rowOff>0</xdr:rowOff>
    </xdr:from>
    <xdr:ext cx="76200" cy="555625"/>
    <xdr:sp macro="" textlink="">
      <xdr:nvSpPr>
        <xdr:cNvPr id="78" name="Text Box 7">
          <a:extLst>
            <a:ext uri="{FF2B5EF4-FFF2-40B4-BE49-F238E27FC236}">
              <a16:creationId xmlns:a16="http://schemas.microsoft.com/office/drawing/2014/main" id="{CD730A17-C351-7742-B530-645CD1DA63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9</xdr:col>
      <xdr:colOff>0</xdr:colOff>
      <xdr:row>9</xdr:row>
      <xdr:rowOff>0</xdr:rowOff>
    </xdr:from>
    <xdr:ext cx="76200" cy="555625"/>
    <xdr:sp macro="" textlink="">
      <xdr:nvSpPr>
        <xdr:cNvPr id="79" name="Text Box 7">
          <a:extLst>
            <a:ext uri="{FF2B5EF4-FFF2-40B4-BE49-F238E27FC236}">
              <a16:creationId xmlns:a16="http://schemas.microsoft.com/office/drawing/2014/main" id="{731E4437-1890-E046-B61C-7AD629E3E0F3}"/>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9</xdr:col>
      <xdr:colOff>0</xdr:colOff>
      <xdr:row>9</xdr:row>
      <xdr:rowOff>0</xdr:rowOff>
    </xdr:from>
    <xdr:ext cx="76200" cy="555625"/>
    <xdr:sp macro="" textlink="">
      <xdr:nvSpPr>
        <xdr:cNvPr id="80" name="Text Box 7">
          <a:extLst>
            <a:ext uri="{FF2B5EF4-FFF2-40B4-BE49-F238E27FC236}">
              <a16:creationId xmlns:a16="http://schemas.microsoft.com/office/drawing/2014/main" id="{140265C1-F904-6646-B28D-F5B0748567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10</xdr:col>
      <xdr:colOff>0</xdr:colOff>
      <xdr:row>9</xdr:row>
      <xdr:rowOff>0</xdr:rowOff>
    </xdr:from>
    <xdr:ext cx="76200" cy="555625"/>
    <xdr:sp macro="" textlink="">
      <xdr:nvSpPr>
        <xdr:cNvPr id="81" name="Text Box 7">
          <a:extLst>
            <a:ext uri="{FF2B5EF4-FFF2-40B4-BE49-F238E27FC236}">
              <a16:creationId xmlns:a16="http://schemas.microsoft.com/office/drawing/2014/main" id="{6359AE1B-F959-CC46-B848-ECFBFCB25AF2}"/>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10</xdr:col>
      <xdr:colOff>0</xdr:colOff>
      <xdr:row>9</xdr:row>
      <xdr:rowOff>0</xdr:rowOff>
    </xdr:from>
    <xdr:ext cx="76200" cy="555625"/>
    <xdr:sp macro="" textlink="">
      <xdr:nvSpPr>
        <xdr:cNvPr id="82" name="Text Box 7">
          <a:extLst>
            <a:ext uri="{FF2B5EF4-FFF2-40B4-BE49-F238E27FC236}">
              <a16:creationId xmlns:a16="http://schemas.microsoft.com/office/drawing/2014/main" id="{93B7CC16-F0EF-DE4D-A523-E77B09F02C0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10</xdr:col>
      <xdr:colOff>0</xdr:colOff>
      <xdr:row>9</xdr:row>
      <xdr:rowOff>0</xdr:rowOff>
    </xdr:from>
    <xdr:ext cx="76200" cy="555625"/>
    <xdr:sp macro="" textlink="">
      <xdr:nvSpPr>
        <xdr:cNvPr id="83" name="Text Box 7">
          <a:extLst>
            <a:ext uri="{FF2B5EF4-FFF2-40B4-BE49-F238E27FC236}">
              <a16:creationId xmlns:a16="http://schemas.microsoft.com/office/drawing/2014/main" id="{6CB9350E-7B0A-4E49-9B5C-05729DABA4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10</xdr:col>
      <xdr:colOff>0</xdr:colOff>
      <xdr:row>9</xdr:row>
      <xdr:rowOff>0</xdr:rowOff>
    </xdr:from>
    <xdr:ext cx="76200" cy="555625"/>
    <xdr:sp macro="" textlink="">
      <xdr:nvSpPr>
        <xdr:cNvPr id="84" name="Text Box 7">
          <a:extLst>
            <a:ext uri="{FF2B5EF4-FFF2-40B4-BE49-F238E27FC236}">
              <a16:creationId xmlns:a16="http://schemas.microsoft.com/office/drawing/2014/main" id="{561C64FE-7942-B142-B2F7-57DAFE3899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85" name="Text Box 7">
          <a:extLst>
            <a:ext uri="{FF2B5EF4-FFF2-40B4-BE49-F238E27FC236}">
              <a16:creationId xmlns:a16="http://schemas.microsoft.com/office/drawing/2014/main" id="{74401F56-3C0D-D848-9B33-3124B1C2147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86" name="Text Box 7">
          <a:extLst>
            <a:ext uri="{FF2B5EF4-FFF2-40B4-BE49-F238E27FC236}">
              <a16:creationId xmlns:a16="http://schemas.microsoft.com/office/drawing/2014/main" id="{BBD1E698-8C83-F34B-A8B8-4CC6A006D5D7}"/>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87" name="Text Box 7">
          <a:extLst>
            <a:ext uri="{FF2B5EF4-FFF2-40B4-BE49-F238E27FC236}">
              <a16:creationId xmlns:a16="http://schemas.microsoft.com/office/drawing/2014/main" id="{FF94AFD2-CF0A-2C43-B286-DE927588084B}"/>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88" name="Text Box 7">
          <a:extLst>
            <a:ext uri="{FF2B5EF4-FFF2-40B4-BE49-F238E27FC236}">
              <a16:creationId xmlns:a16="http://schemas.microsoft.com/office/drawing/2014/main" id="{58449059-9A7F-1B49-A567-3B2C7916190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89" name="Text Box 7">
          <a:extLst>
            <a:ext uri="{FF2B5EF4-FFF2-40B4-BE49-F238E27FC236}">
              <a16:creationId xmlns:a16="http://schemas.microsoft.com/office/drawing/2014/main" id="{78E0288E-3009-E541-A077-450C826A07C0}"/>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0" name="Text Box 7">
          <a:extLst>
            <a:ext uri="{FF2B5EF4-FFF2-40B4-BE49-F238E27FC236}">
              <a16:creationId xmlns:a16="http://schemas.microsoft.com/office/drawing/2014/main" id="{4A7DA426-CC19-F941-BF74-A9789A57963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1" name="Text Box 7">
          <a:extLst>
            <a:ext uri="{FF2B5EF4-FFF2-40B4-BE49-F238E27FC236}">
              <a16:creationId xmlns:a16="http://schemas.microsoft.com/office/drawing/2014/main" id="{4EC8D7BB-7357-5747-A8A6-4EBABA39C1C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2" name="Text Box 7">
          <a:extLst>
            <a:ext uri="{FF2B5EF4-FFF2-40B4-BE49-F238E27FC236}">
              <a16:creationId xmlns:a16="http://schemas.microsoft.com/office/drawing/2014/main" id="{256F9457-A0D1-B148-86F4-F08FE2686B4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3" name="Text Box 7">
          <a:extLst>
            <a:ext uri="{FF2B5EF4-FFF2-40B4-BE49-F238E27FC236}">
              <a16:creationId xmlns:a16="http://schemas.microsoft.com/office/drawing/2014/main" id="{008C7A1B-6107-A742-A33E-1E1AF2D963A4}"/>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4" name="Text Box 7">
          <a:extLst>
            <a:ext uri="{FF2B5EF4-FFF2-40B4-BE49-F238E27FC236}">
              <a16:creationId xmlns:a16="http://schemas.microsoft.com/office/drawing/2014/main" id="{A68ECD93-8C0C-B14F-A8B5-75F229151772}"/>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95" name="Text Box 7">
          <a:extLst>
            <a:ext uri="{FF2B5EF4-FFF2-40B4-BE49-F238E27FC236}">
              <a16:creationId xmlns:a16="http://schemas.microsoft.com/office/drawing/2014/main" id="{C5B8D4D9-843C-5842-8FC0-6692C3114C6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96" name="Text Box 7">
          <a:extLst>
            <a:ext uri="{FF2B5EF4-FFF2-40B4-BE49-F238E27FC236}">
              <a16:creationId xmlns:a16="http://schemas.microsoft.com/office/drawing/2014/main" id="{3DD0F795-09ED-E04E-B8C1-8C7250BF87D9}"/>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97" name="Text Box 7">
          <a:extLst>
            <a:ext uri="{FF2B5EF4-FFF2-40B4-BE49-F238E27FC236}">
              <a16:creationId xmlns:a16="http://schemas.microsoft.com/office/drawing/2014/main" id="{678B21D5-43E7-8444-8A33-F32988B9C3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98" name="Text Box 7">
          <a:extLst>
            <a:ext uri="{FF2B5EF4-FFF2-40B4-BE49-F238E27FC236}">
              <a16:creationId xmlns:a16="http://schemas.microsoft.com/office/drawing/2014/main" id="{D80CB7C3-4C55-6D41-8003-27FA82A1987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99" name="Text Box 7">
          <a:extLst>
            <a:ext uri="{FF2B5EF4-FFF2-40B4-BE49-F238E27FC236}">
              <a16:creationId xmlns:a16="http://schemas.microsoft.com/office/drawing/2014/main" id="{0FFCDA75-1BA5-3E41-9441-C2EA1018252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0" name="Text Box 7">
          <a:extLst>
            <a:ext uri="{FF2B5EF4-FFF2-40B4-BE49-F238E27FC236}">
              <a16:creationId xmlns:a16="http://schemas.microsoft.com/office/drawing/2014/main" id="{F4882484-06A5-F541-B589-0ADDC770944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1" name="Text Box 7">
          <a:extLst>
            <a:ext uri="{FF2B5EF4-FFF2-40B4-BE49-F238E27FC236}">
              <a16:creationId xmlns:a16="http://schemas.microsoft.com/office/drawing/2014/main" id="{297A76A6-D5D9-794A-938D-F2859DF26B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2" name="Text Box 7">
          <a:extLst>
            <a:ext uri="{FF2B5EF4-FFF2-40B4-BE49-F238E27FC236}">
              <a16:creationId xmlns:a16="http://schemas.microsoft.com/office/drawing/2014/main" id="{198A2E3D-3459-6D49-924A-08AF4B732C9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10</xdr:col>
      <xdr:colOff>0</xdr:colOff>
      <xdr:row>39</xdr:row>
      <xdr:rowOff>0</xdr:rowOff>
    </xdr:from>
    <xdr:ext cx="76200" cy="555625"/>
    <xdr:sp macro="" textlink="">
      <xdr:nvSpPr>
        <xdr:cNvPr id="103" name="Text Box 7">
          <a:extLst>
            <a:ext uri="{FF2B5EF4-FFF2-40B4-BE49-F238E27FC236}">
              <a16:creationId xmlns:a16="http://schemas.microsoft.com/office/drawing/2014/main" id="{6D89EAF3-72ED-D54B-86DE-B09E3B0E4ED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10</xdr:col>
      <xdr:colOff>0</xdr:colOff>
      <xdr:row>39</xdr:row>
      <xdr:rowOff>0</xdr:rowOff>
    </xdr:from>
    <xdr:ext cx="76200" cy="555625"/>
    <xdr:sp macro="" textlink="">
      <xdr:nvSpPr>
        <xdr:cNvPr id="104" name="Text Box 7">
          <a:extLst>
            <a:ext uri="{FF2B5EF4-FFF2-40B4-BE49-F238E27FC236}">
              <a16:creationId xmlns:a16="http://schemas.microsoft.com/office/drawing/2014/main" id="{641F590A-2F57-024E-A40E-A13081C1830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10</xdr:col>
      <xdr:colOff>0</xdr:colOff>
      <xdr:row>39</xdr:row>
      <xdr:rowOff>0</xdr:rowOff>
    </xdr:from>
    <xdr:ext cx="76200" cy="555625"/>
    <xdr:sp macro="" textlink="">
      <xdr:nvSpPr>
        <xdr:cNvPr id="105" name="Text Box 7">
          <a:extLst>
            <a:ext uri="{FF2B5EF4-FFF2-40B4-BE49-F238E27FC236}">
              <a16:creationId xmlns:a16="http://schemas.microsoft.com/office/drawing/2014/main" id="{B5B35CE6-45AE-0441-B2DB-F8C8B4932F8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10</xdr:col>
      <xdr:colOff>0</xdr:colOff>
      <xdr:row>39</xdr:row>
      <xdr:rowOff>0</xdr:rowOff>
    </xdr:from>
    <xdr:ext cx="76200" cy="555625"/>
    <xdr:sp macro="" textlink="">
      <xdr:nvSpPr>
        <xdr:cNvPr id="106" name="Text Box 7">
          <a:extLst>
            <a:ext uri="{FF2B5EF4-FFF2-40B4-BE49-F238E27FC236}">
              <a16:creationId xmlns:a16="http://schemas.microsoft.com/office/drawing/2014/main" id="{05493B2F-518A-384C-B4F4-435BF303400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11</xdr:col>
      <xdr:colOff>0</xdr:colOff>
      <xdr:row>39</xdr:row>
      <xdr:rowOff>0</xdr:rowOff>
    </xdr:from>
    <xdr:ext cx="76200" cy="555625"/>
    <xdr:sp macro="" textlink="">
      <xdr:nvSpPr>
        <xdr:cNvPr id="107" name="Text Box 7">
          <a:extLst>
            <a:ext uri="{FF2B5EF4-FFF2-40B4-BE49-F238E27FC236}">
              <a16:creationId xmlns:a16="http://schemas.microsoft.com/office/drawing/2014/main" id="{DB941928-32E8-004E-B182-7438EADDDB1E}"/>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11</xdr:col>
      <xdr:colOff>0</xdr:colOff>
      <xdr:row>39</xdr:row>
      <xdr:rowOff>0</xdr:rowOff>
    </xdr:from>
    <xdr:ext cx="76200" cy="555625"/>
    <xdr:sp macro="" textlink="">
      <xdr:nvSpPr>
        <xdr:cNvPr id="108" name="Text Box 7">
          <a:extLst>
            <a:ext uri="{FF2B5EF4-FFF2-40B4-BE49-F238E27FC236}">
              <a16:creationId xmlns:a16="http://schemas.microsoft.com/office/drawing/2014/main" id="{EE72F33B-8D3C-9445-B4CE-41C26427D85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11</xdr:col>
      <xdr:colOff>0</xdr:colOff>
      <xdr:row>39</xdr:row>
      <xdr:rowOff>0</xdr:rowOff>
    </xdr:from>
    <xdr:ext cx="76200" cy="555625"/>
    <xdr:sp macro="" textlink="">
      <xdr:nvSpPr>
        <xdr:cNvPr id="109" name="Text Box 7">
          <a:extLst>
            <a:ext uri="{FF2B5EF4-FFF2-40B4-BE49-F238E27FC236}">
              <a16:creationId xmlns:a16="http://schemas.microsoft.com/office/drawing/2014/main" id="{DA92ADEF-8338-1444-9B58-D0CB1D9E13BD}"/>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11</xdr:col>
      <xdr:colOff>0</xdr:colOff>
      <xdr:row>39</xdr:row>
      <xdr:rowOff>0</xdr:rowOff>
    </xdr:from>
    <xdr:ext cx="76200" cy="555625"/>
    <xdr:sp macro="" textlink="">
      <xdr:nvSpPr>
        <xdr:cNvPr id="110" name="Text Box 7">
          <a:extLst>
            <a:ext uri="{FF2B5EF4-FFF2-40B4-BE49-F238E27FC236}">
              <a16:creationId xmlns:a16="http://schemas.microsoft.com/office/drawing/2014/main" id="{208E8AF6-5AB7-2745-A5D7-9E01798999C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1" name="Text Box 7">
          <a:extLst>
            <a:ext uri="{FF2B5EF4-FFF2-40B4-BE49-F238E27FC236}">
              <a16:creationId xmlns:a16="http://schemas.microsoft.com/office/drawing/2014/main" id="{7FED7F82-B8D7-434D-BDE2-FD468CFEAE5B}"/>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2" name="Text Box 7">
          <a:extLst>
            <a:ext uri="{FF2B5EF4-FFF2-40B4-BE49-F238E27FC236}">
              <a16:creationId xmlns:a16="http://schemas.microsoft.com/office/drawing/2014/main" id="{92B66BC1-2F9F-44D1-99EE-0559531B7100}"/>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3" name="Text Box 7">
          <a:extLst>
            <a:ext uri="{FF2B5EF4-FFF2-40B4-BE49-F238E27FC236}">
              <a16:creationId xmlns:a16="http://schemas.microsoft.com/office/drawing/2014/main" id="{3B62A8F3-986D-4BFC-BE30-3C25666646DA}"/>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4" name="Text Box 7">
          <a:extLst>
            <a:ext uri="{FF2B5EF4-FFF2-40B4-BE49-F238E27FC236}">
              <a16:creationId xmlns:a16="http://schemas.microsoft.com/office/drawing/2014/main" id="{C844A76B-F7E4-40F8-89E7-0F3FCFF62C5E}"/>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15" name="Text Box 7">
          <a:extLst>
            <a:ext uri="{FF2B5EF4-FFF2-40B4-BE49-F238E27FC236}">
              <a16:creationId xmlns:a16="http://schemas.microsoft.com/office/drawing/2014/main" id="{C551F2FB-88CC-478D-93B2-7CB8AA88831F}"/>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16" name="Text Box 7">
          <a:extLst>
            <a:ext uri="{FF2B5EF4-FFF2-40B4-BE49-F238E27FC236}">
              <a16:creationId xmlns:a16="http://schemas.microsoft.com/office/drawing/2014/main" id="{F418BF8D-04B5-4019-9E86-C0EA9BAD8D7B}"/>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17" name="Text Box 7">
          <a:extLst>
            <a:ext uri="{FF2B5EF4-FFF2-40B4-BE49-F238E27FC236}">
              <a16:creationId xmlns:a16="http://schemas.microsoft.com/office/drawing/2014/main" id="{085AB3C6-AB3B-4BB9-BD25-0D0DC49BC43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18" name="Text Box 7">
          <a:extLst>
            <a:ext uri="{FF2B5EF4-FFF2-40B4-BE49-F238E27FC236}">
              <a16:creationId xmlns:a16="http://schemas.microsoft.com/office/drawing/2014/main" id="{309EABDE-912F-4DBC-ADB5-4A71FD2AED0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19" name="Text Box 7">
          <a:extLst>
            <a:ext uri="{FF2B5EF4-FFF2-40B4-BE49-F238E27FC236}">
              <a16:creationId xmlns:a16="http://schemas.microsoft.com/office/drawing/2014/main" id="{235A6DB2-025C-46F8-A5C8-45867F7A2D34}"/>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0" name="Text Box 7">
          <a:extLst>
            <a:ext uri="{FF2B5EF4-FFF2-40B4-BE49-F238E27FC236}">
              <a16:creationId xmlns:a16="http://schemas.microsoft.com/office/drawing/2014/main" id="{F9EBA160-158F-412D-9017-34403E33F84E}"/>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9</xdr:col>
      <xdr:colOff>0</xdr:colOff>
      <xdr:row>18</xdr:row>
      <xdr:rowOff>0</xdr:rowOff>
    </xdr:from>
    <xdr:ext cx="76200" cy="555625"/>
    <xdr:sp macro="" textlink="">
      <xdr:nvSpPr>
        <xdr:cNvPr id="121" name="Text Box 7">
          <a:extLst>
            <a:ext uri="{FF2B5EF4-FFF2-40B4-BE49-F238E27FC236}">
              <a16:creationId xmlns:a16="http://schemas.microsoft.com/office/drawing/2014/main" id="{3A2D831F-006F-485D-A9B6-E94B205EC324}"/>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9</xdr:col>
      <xdr:colOff>0</xdr:colOff>
      <xdr:row>18</xdr:row>
      <xdr:rowOff>0</xdr:rowOff>
    </xdr:from>
    <xdr:ext cx="76200" cy="555625"/>
    <xdr:sp macro="" textlink="">
      <xdr:nvSpPr>
        <xdr:cNvPr id="122" name="Text Box 7">
          <a:extLst>
            <a:ext uri="{FF2B5EF4-FFF2-40B4-BE49-F238E27FC236}">
              <a16:creationId xmlns:a16="http://schemas.microsoft.com/office/drawing/2014/main" id="{66E822DD-E9A5-4DE5-85EC-9BD0A8185EE6}"/>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10</xdr:col>
      <xdr:colOff>0</xdr:colOff>
      <xdr:row>18</xdr:row>
      <xdr:rowOff>0</xdr:rowOff>
    </xdr:from>
    <xdr:ext cx="76200" cy="555625"/>
    <xdr:sp macro="" textlink="">
      <xdr:nvSpPr>
        <xdr:cNvPr id="123" name="Text Box 7">
          <a:extLst>
            <a:ext uri="{FF2B5EF4-FFF2-40B4-BE49-F238E27FC236}">
              <a16:creationId xmlns:a16="http://schemas.microsoft.com/office/drawing/2014/main" id="{2A6F92DA-4FF7-4695-AA48-9E8818C37DA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oneCellAnchor>
    <xdr:from>
      <xdr:col>10</xdr:col>
      <xdr:colOff>0</xdr:colOff>
      <xdr:row>18</xdr:row>
      <xdr:rowOff>0</xdr:rowOff>
    </xdr:from>
    <xdr:ext cx="76200" cy="555625"/>
    <xdr:sp macro="" textlink="">
      <xdr:nvSpPr>
        <xdr:cNvPr id="124" name="Text Box 7">
          <a:extLst>
            <a:ext uri="{FF2B5EF4-FFF2-40B4-BE49-F238E27FC236}">
              <a16:creationId xmlns:a16="http://schemas.microsoft.com/office/drawing/2014/main" id="{9F18783F-55BE-4A28-8342-16758B20173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16"/>
  <sheetViews>
    <sheetView showGridLines="0" tabSelected="1" zoomScale="80" zoomScaleNormal="80" workbookViewId="0">
      <selection activeCell="C4" sqref="C4"/>
    </sheetView>
  </sheetViews>
  <sheetFormatPr defaultColWidth="8.7109375" defaultRowHeight="15" x14ac:dyDescent="0.25"/>
  <cols>
    <col min="1" max="1" width="5.7109375" customWidth="1"/>
    <col min="4" max="4" width="10.42578125" customWidth="1"/>
    <col min="6" max="6" width="58.7109375" customWidth="1"/>
  </cols>
  <sheetData>
    <row r="1" spans="1:6" x14ac:dyDescent="0.25">
      <c r="A1" s="1"/>
      <c r="B1" s="1"/>
      <c r="C1" s="1"/>
      <c r="D1" s="1"/>
      <c r="E1" s="1"/>
      <c r="F1" s="1"/>
    </row>
    <row r="2" spans="1:6" x14ac:dyDescent="0.25">
      <c r="A2" s="1"/>
      <c r="B2" s="1"/>
      <c r="C2" s="1"/>
      <c r="D2" s="1"/>
      <c r="E2" s="1"/>
      <c r="F2" s="1"/>
    </row>
    <row r="3" spans="1:6" x14ac:dyDescent="0.25">
      <c r="A3" s="1"/>
      <c r="B3" s="1"/>
      <c r="C3" s="1"/>
      <c r="D3" s="1"/>
      <c r="E3" s="1"/>
      <c r="F3" s="1"/>
    </row>
    <row r="4" spans="1:6" x14ac:dyDescent="0.25">
      <c r="A4" s="1"/>
      <c r="B4" s="1"/>
      <c r="C4" s="1"/>
      <c r="D4" s="1"/>
      <c r="E4" s="1"/>
      <c r="F4" s="1"/>
    </row>
    <row r="5" spans="1:6" ht="63" customHeight="1" x14ac:dyDescent="0.4">
      <c r="A5" s="1"/>
      <c r="B5" s="172" t="s">
        <v>142</v>
      </c>
      <c r="C5" s="172"/>
      <c r="D5" s="172"/>
      <c r="E5" s="172"/>
      <c r="F5" s="172"/>
    </row>
    <row r="6" spans="1:6" ht="30.75" x14ac:dyDescent="0.4">
      <c r="A6" s="1"/>
      <c r="B6" s="173" t="s">
        <v>36</v>
      </c>
      <c r="C6" s="173"/>
      <c r="D6" s="173"/>
      <c r="E6" s="173"/>
      <c r="F6" s="173"/>
    </row>
    <row r="7" spans="1:6" ht="26.25" x14ac:dyDescent="0.4">
      <c r="A7" s="1"/>
      <c r="B7" s="1"/>
      <c r="C7" s="2"/>
      <c r="D7" s="1"/>
      <c r="E7" s="1"/>
      <c r="F7" s="1"/>
    </row>
    <row r="8" spans="1:6" ht="27.75" x14ac:dyDescent="0.25">
      <c r="A8" s="1"/>
      <c r="B8" s="174"/>
      <c r="C8" s="175"/>
      <c r="D8" s="175"/>
      <c r="E8" s="175"/>
      <c r="F8" s="175"/>
    </row>
    <row r="9" spans="1:6" ht="23.25" customHeight="1" x14ac:dyDescent="0.25">
      <c r="A9" s="1"/>
      <c r="B9" s="177"/>
      <c r="C9" s="177"/>
      <c r="D9" s="177"/>
      <c r="E9" s="177"/>
      <c r="F9" s="177"/>
    </row>
    <row r="10" spans="1:6" x14ac:dyDescent="0.25">
      <c r="A10" s="1"/>
      <c r="B10" s="1"/>
      <c r="C10" s="3"/>
      <c r="D10" s="1"/>
      <c r="E10" s="1"/>
      <c r="F10" s="1"/>
    </row>
    <row r="11" spans="1:6" x14ac:dyDescent="0.25">
      <c r="A11" s="1"/>
      <c r="B11" s="1"/>
      <c r="C11" s="3"/>
      <c r="D11" s="1"/>
      <c r="E11" s="1"/>
      <c r="F11" s="1"/>
    </row>
    <row r="12" spans="1:6" x14ac:dyDescent="0.25">
      <c r="A12" s="1"/>
      <c r="B12" s="1"/>
      <c r="C12" s="3"/>
      <c r="D12" s="1"/>
      <c r="E12" s="1"/>
      <c r="F12" s="1"/>
    </row>
    <row r="13" spans="1:6" ht="23.25" x14ac:dyDescent="0.35">
      <c r="A13" s="1"/>
      <c r="B13" s="176"/>
      <c r="C13" s="176"/>
      <c r="D13" s="176"/>
      <c r="E13" s="176"/>
      <c r="F13" s="176"/>
    </row>
    <row r="14" spans="1:6" x14ac:dyDescent="0.25">
      <c r="A14" s="1"/>
      <c r="B14" s="171"/>
      <c r="C14" s="171"/>
      <c r="D14" s="171"/>
      <c r="E14" s="171"/>
      <c r="F14" s="171"/>
    </row>
    <row r="15" spans="1:6" x14ac:dyDescent="0.25">
      <c r="A15" s="1"/>
      <c r="B15" s="1"/>
      <c r="C15" s="1"/>
      <c r="D15" s="1"/>
      <c r="E15" s="1"/>
      <c r="F15" s="1"/>
    </row>
    <row r="16" spans="1:6" x14ac:dyDescent="0.25">
      <c r="A16" s="4"/>
      <c r="B16" s="4"/>
      <c r="C16" s="4"/>
      <c r="D16" s="4"/>
      <c r="E16" s="4"/>
      <c r="F16" s="4"/>
    </row>
  </sheetData>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3"/>
  <sheetViews>
    <sheetView showGridLines="0" zoomScale="80" zoomScaleNormal="80" workbookViewId="0">
      <selection activeCell="B2" sqref="B2"/>
    </sheetView>
  </sheetViews>
  <sheetFormatPr defaultColWidth="9.140625" defaultRowHeight="15" x14ac:dyDescent="0.25"/>
  <cols>
    <col min="1" max="1" width="3.140625" style="28" customWidth="1"/>
    <col min="2" max="2" width="9.140625" style="28"/>
    <col min="3" max="3" width="50.7109375" style="28" customWidth="1"/>
    <col min="4" max="4" width="109.7109375" style="28" customWidth="1"/>
    <col min="5" max="8" width="9.140625" style="28"/>
    <col min="9" max="9" width="9.140625" style="28" customWidth="1"/>
    <col min="10" max="16384" width="9.140625" style="28"/>
  </cols>
  <sheetData>
    <row r="1" spans="1:4" x14ac:dyDescent="0.25">
      <c r="A1" s="26" t="s">
        <v>16</v>
      </c>
      <c r="B1" s="27"/>
      <c r="C1" s="27"/>
      <c r="D1" s="27"/>
    </row>
    <row r="2" spans="1:4" x14ac:dyDescent="0.25">
      <c r="A2" s="29" t="s">
        <v>36</v>
      </c>
      <c r="B2" s="27"/>
      <c r="C2" s="27"/>
      <c r="D2" s="27"/>
    </row>
    <row r="3" spans="1:4" x14ac:dyDescent="0.25">
      <c r="A3" s="26" t="s">
        <v>143</v>
      </c>
      <c r="B3" s="27"/>
      <c r="C3" s="27"/>
      <c r="D3" s="27"/>
    </row>
    <row r="4" spans="1:4" x14ac:dyDescent="0.25">
      <c r="A4" s="29" t="s">
        <v>17</v>
      </c>
      <c r="B4" s="27"/>
      <c r="C4" s="27"/>
      <c r="D4" s="27"/>
    </row>
    <row r="5" spans="1:4" ht="15.75" customHeight="1" x14ac:dyDescent="0.25">
      <c r="A5" s="30"/>
      <c r="B5" s="30"/>
      <c r="C5" s="31"/>
      <c r="D5" s="32"/>
    </row>
    <row r="6" spans="1:4" x14ac:dyDescent="0.25">
      <c r="A6" s="27"/>
      <c r="B6" s="33" t="s">
        <v>17</v>
      </c>
      <c r="C6" s="34"/>
      <c r="D6" s="35"/>
    </row>
    <row r="7" spans="1:4" ht="395.25" customHeight="1" x14ac:dyDescent="0.25">
      <c r="A7" s="27"/>
      <c r="B7" s="178" t="s">
        <v>134</v>
      </c>
      <c r="C7" s="179"/>
      <c r="D7" s="180"/>
    </row>
    <row r="8" spans="1:4" ht="10.9" customHeight="1" x14ac:dyDescent="0.25">
      <c r="A8" s="27"/>
      <c r="B8" s="36"/>
      <c r="C8" s="37"/>
      <c r="D8" s="37"/>
    </row>
    <row r="9" spans="1:4" x14ac:dyDescent="0.25">
      <c r="A9" s="27"/>
      <c r="B9" s="181" t="s">
        <v>18</v>
      </c>
      <c r="C9" s="181"/>
      <c r="D9" s="181"/>
    </row>
    <row r="10" spans="1:4" x14ac:dyDescent="0.25">
      <c r="A10" s="27"/>
      <c r="B10" s="38" t="s">
        <v>20</v>
      </c>
      <c r="C10" s="38" t="s">
        <v>21</v>
      </c>
      <c r="D10" s="38" t="s">
        <v>19</v>
      </c>
    </row>
    <row r="11" spans="1:4" x14ac:dyDescent="0.25">
      <c r="A11" s="27"/>
      <c r="B11" s="39">
        <v>1</v>
      </c>
      <c r="C11" s="40" t="s">
        <v>22</v>
      </c>
      <c r="D11" s="40" t="s">
        <v>23</v>
      </c>
    </row>
    <row r="12" spans="1:4" x14ac:dyDescent="0.25">
      <c r="A12" s="27"/>
      <c r="B12" s="39">
        <v>2</v>
      </c>
      <c r="C12" s="40" t="s">
        <v>17</v>
      </c>
      <c r="D12" s="40" t="s">
        <v>24</v>
      </c>
    </row>
    <row r="13" spans="1:4" x14ac:dyDescent="0.25">
      <c r="A13" s="27"/>
      <c r="B13" s="39">
        <v>3</v>
      </c>
      <c r="C13" s="40" t="s">
        <v>0</v>
      </c>
      <c r="D13" s="8" t="s">
        <v>37</v>
      </c>
    </row>
    <row r="14" spans="1:4" x14ac:dyDescent="0.25">
      <c r="A14" s="27"/>
      <c r="B14" s="39">
        <v>4</v>
      </c>
      <c r="C14" s="40" t="s">
        <v>1</v>
      </c>
      <c r="D14" s="8" t="s">
        <v>25</v>
      </c>
    </row>
    <row r="15" spans="1:4" x14ac:dyDescent="0.25">
      <c r="A15" s="27"/>
      <c r="B15" s="39">
        <v>5</v>
      </c>
      <c r="C15" s="40" t="s">
        <v>73</v>
      </c>
      <c r="D15" s="8" t="s">
        <v>61</v>
      </c>
    </row>
    <row r="16" spans="1:4" x14ac:dyDescent="0.25">
      <c r="A16" s="27"/>
      <c r="B16" s="39">
        <v>6</v>
      </c>
      <c r="C16" s="40" t="s">
        <v>9</v>
      </c>
      <c r="D16" s="40" t="s">
        <v>130</v>
      </c>
    </row>
    <row r="17" spans="1:6" x14ac:dyDescent="0.25">
      <c r="A17" s="27"/>
      <c r="B17" s="39">
        <v>7</v>
      </c>
      <c r="C17" s="40" t="s">
        <v>48</v>
      </c>
      <c r="D17" s="40" t="s">
        <v>59</v>
      </c>
    </row>
    <row r="18" spans="1:6" x14ac:dyDescent="0.25">
      <c r="A18" s="27"/>
      <c r="B18" s="39">
        <v>8</v>
      </c>
      <c r="C18" s="40" t="s">
        <v>26</v>
      </c>
      <c r="D18" s="40" t="s">
        <v>60</v>
      </c>
    </row>
    <row r="19" spans="1:6" x14ac:dyDescent="0.25">
      <c r="A19" s="27"/>
    </row>
    <row r="20" spans="1:6" x14ac:dyDescent="0.25">
      <c r="A20" s="27"/>
    </row>
    <row r="21" spans="1:6" ht="60.75" customHeight="1" x14ac:dyDescent="0.25">
      <c r="A21" s="27"/>
    </row>
    <row r="22" spans="1:6" ht="9.4" customHeight="1" x14ac:dyDescent="0.25">
      <c r="A22" s="27"/>
    </row>
    <row r="23" spans="1:6" ht="14.25" customHeight="1" x14ac:dyDescent="0.25">
      <c r="A23" s="27"/>
    </row>
    <row r="24" spans="1:6" ht="77.25" customHeight="1" x14ac:dyDescent="0.25">
      <c r="A24" s="27"/>
    </row>
    <row r="25" spans="1:6" ht="9.4" customHeight="1" x14ac:dyDescent="0.25">
      <c r="A25" s="27"/>
    </row>
    <row r="26" spans="1:6" ht="184.5" customHeight="1" x14ac:dyDescent="0.25">
      <c r="A26" s="27"/>
      <c r="F26" s="41"/>
    </row>
    <row r="27" spans="1:6" x14ac:dyDescent="0.25">
      <c r="A27" s="27"/>
      <c r="F27" s="41"/>
    </row>
    <row r="28" spans="1:6" ht="135" customHeight="1" x14ac:dyDescent="0.25">
      <c r="A28" s="27"/>
      <c r="F28" s="41"/>
    </row>
    <row r="29" spans="1:6" x14ac:dyDescent="0.25">
      <c r="A29" s="27"/>
      <c r="F29" s="41"/>
    </row>
    <row r="30" spans="1:6" ht="76.5" customHeight="1" x14ac:dyDescent="0.25">
      <c r="A30" s="27"/>
      <c r="F30" s="41"/>
    </row>
    <row r="31" spans="1:6" x14ac:dyDescent="0.25">
      <c r="A31" s="27"/>
      <c r="F31" s="41"/>
    </row>
    <row r="32" spans="1:6" ht="45.75" customHeight="1" x14ac:dyDescent="0.25">
      <c r="A32" s="27"/>
      <c r="F32" s="41"/>
    </row>
    <row r="33" spans="1:1" ht="9.4" customHeight="1" x14ac:dyDescent="0.25">
      <c r="A33" s="27"/>
    </row>
  </sheetData>
  <mergeCells count="2">
    <mergeCell ref="B7:D7"/>
    <mergeCell ref="B9:D9"/>
  </mergeCells>
  <pageMargins left="0.7" right="0.7" top="0.75" bottom="0.75" header="0.3" footer="0.3"/>
  <pageSetup scale="4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8"/>
  <sheetViews>
    <sheetView showGridLines="0" zoomScale="80" zoomScaleNormal="80" workbookViewId="0">
      <selection activeCell="B1" sqref="B1"/>
    </sheetView>
  </sheetViews>
  <sheetFormatPr defaultColWidth="9.140625" defaultRowHeight="14.25" x14ac:dyDescent="0.25"/>
  <cols>
    <col min="1" max="1" width="2.7109375" style="43" customWidth="1"/>
    <col min="2" max="2" width="38.140625" style="43" customWidth="1"/>
    <col min="3" max="3" width="25.85546875" style="43" customWidth="1"/>
    <col min="4" max="6" width="22.28515625" style="43" customWidth="1"/>
    <col min="7" max="7" width="22" style="43" customWidth="1"/>
    <col min="8" max="8" width="22.28515625" style="43" customWidth="1"/>
    <col min="9" max="9" width="22.42578125" style="43" customWidth="1"/>
    <col min="10" max="10" width="22.5703125" style="43" customWidth="1"/>
    <col min="11" max="11" width="22.42578125" style="43" customWidth="1"/>
    <col min="12" max="12" width="20" style="43" bestFit="1" customWidth="1"/>
    <col min="13" max="16" width="18.7109375" style="43" customWidth="1"/>
    <col min="17" max="16384" width="9.140625" style="43"/>
  </cols>
  <sheetData>
    <row r="1" spans="1:16" ht="15" x14ac:dyDescent="0.25">
      <c r="A1" s="26" t="s">
        <v>16</v>
      </c>
      <c r="B1" s="42"/>
      <c r="C1" s="42"/>
      <c r="D1" s="42"/>
      <c r="E1" s="42"/>
      <c r="F1" s="42"/>
      <c r="G1" s="42"/>
      <c r="H1" s="42"/>
      <c r="I1" s="42"/>
      <c r="J1" s="42"/>
      <c r="K1" s="42"/>
      <c r="L1" s="42"/>
      <c r="M1" s="42"/>
      <c r="N1" s="42"/>
      <c r="O1" s="42"/>
      <c r="P1" s="42"/>
    </row>
    <row r="2" spans="1:16" ht="14.45" customHeight="1" x14ac:dyDescent="0.25">
      <c r="A2" s="29" t="s">
        <v>36</v>
      </c>
      <c r="B2" s="42"/>
      <c r="C2" s="42"/>
      <c r="D2" s="191" t="s">
        <v>38</v>
      </c>
      <c r="E2" s="192"/>
      <c r="F2" s="182"/>
      <c r="G2" s="183"/>
      <c r="H2" s="183"/>
      <c r="I2" s="183"/>
      <c r="J2" s="183"/>
      <c r="K2" s="184"/>
      <c r="L2" s="42"/>
      <c r="M2" s="42"/>
      <c r="N2" s="42"/>
      <c r="O2" s="42"/>
      <c r="P2" s="42"/>
    </row>
    <row r="3" spans="1:16" ht="15" x14ac:dyDescent="0.25">
      <c r="A3" s="26" t="s">
        <v>143</v>
      </c>
      <c r="B3" s="42"/>
      <c r="C3" s="42"/>
      <c r="D3" s="42"/>
      <c r="E3" s="44"/>
      <c r="F3" s="185" t="s">
        <v>2</v>
      </c>
      <c r="G3" s="186"/>
      <c r="H3" s="186"/>
      <c r="I3" s="186"/>
      <c r="J3" s="186"/>
      <c r="K3" s="187"/>
      <c r="L3" s="42"/>
      <c r="M3" s="42"/>
      <c r="N3" s="42"/>
      <c r="O3" s="42"/>
      <c r="P3" s="42"/>
    </row>
    <row r="4" spans="1:16" ht="15" x14ac:dyDescent="0.25">
      <c r="A4" s="45" t="s">
        <v>0</v>
      </c>
      <c r="B4" s="42"/>
      <c r="C4" s="42"/>
      <c r="D4" s="42"/>
      <c r="E4" s="46"/>
      <c r="L4" s="42"/>
      <c r="M4" s="42"/>
      <c r="N4" s="42"/>
      <c r="O4" s="42"/>
      <c r="P4" s="42"/>
    </row>
    <row r="5" spans="1:16" ht="9" customHeight="1" x14ac:dyDescent="0.25">
      <c r="A5" s="47"/>
      <c r="B5" s="48"/>
      <c r="C5" s="49"/>
      <c r="D5" s="42"/>
      <c r="E5" s="42"/>
      <c r="F5" s="42"/>
      <c r="G5" s="42"/>
      <c r="H5" s="42"/>
      <c r="I5" s="42"/>
      <c r="J5" s="42"/>
      <c r="K5" s="42"/>
      <c r="L5" s="47"/>
      <c r="M5" s="47"/>
      <c r="N5" s="47"/>
      <c r="O5" s="47"/>
      <c r="P5" s="47"/>
    </row>
    <row r="6" spans="1:16" ht="69" customHeight="1" x14ac:dyDescent="0.25">
      <c r="A6" s="47"/>
      <c r="B6" s="188" t="s">
        <v>135</v>
      </c>
      <c r="C6" s="189"/>
      <c r="D6" s="189"/>
      <c r="E6" s="189"/>
      <c r="F6" s="189"/>
      <c r="G6" s="189"/>
      <c r="H6" s="189"/>
      <c r="I6" s="189"/>
      <c r="J6" s="189"/>
      <c r="K6" s="190"/>
      <c r="L6" s="50"/>
      <c r="M6" s="51"/>
      <c r="N6" s="51"/>
      <c r="O6" s="51"/>
      <c r="P6" s="47"/>
    </row>
    <row r="7" spans="1:16" ht="15" x14ac:dyDescent="0.25">
      <c r="A7" s="47"/>
      <c r="B7" s="47"/>
      <c r="C7" s="52"/>
      <c r="D7" s="52"/>
      <c r="E7" s="42"/>
      <c r="F7" s="42"/>
      <c r="G7" s="42"/>
      <c r="H7" s="42"/>
      <c r="I7" s="42"/>
      <c r="J7" s="42"/>
      <c r="K7" s="42"/>
      <c r="L7" s="47"/>
      <c r="M7" s="47"/>
      <c r="N7" s="47"/>
      <c r="O7" s="47"/>
      <c r="P7" s="47"/>
    </row>
    <row r="8" spans="1:16" ht="31.5" customHeight="1" x14ac:dyDescent="0.25">
      <c r="A8" s="47"/>
      <c r="B8" s="53" t="s">
        <v>128</v>
      </c>
      <c r="C8" s="54">
        <f>C17</f>
        <v>0</v>
      </c>
      <c r="D8" s="52"/>
      <c r="E8" s="193" t="s">
        <v>131</v>
      </c>
      <c r="F8" s="193"/>
      <c r="G8" s="194" t="str">
        <f>IFERROR(IF(('5. DDI'!Q63/'5. DDI'!D8)&gt;=0.2,"Yes","No")," ")</f>
        <v xml:space="preserve"> </v>
      </c>
      <c r="H8" s="42"/>
      <c r="I8" s="42"/>
      <c r="J8" s="42"/>
      <c r="K8" s="42"/>
      <c r="L8" s="47"/>
      <c r="M8" s="47"/>
      <c r="N8" s="47"/>
      <c r="O8" s="47"/>
      <c r="P8" s="47"/>
    </row>
    <row r="9" spans="1:16" ht="31.5" customHeight="1" x14ac:dyDescent="0.25">
      <c r="A9" s="47"/>
      <c r="B9" s="53" t="s">
        <v>133</v>
      </c>
      <c r="C9" s="54">
        <f>SUM(D14:J16)</f>
        <v>0</v>
      </c>
      <c r="D9" s="52"/>
      <c r="E9" s="193"/>
      <c r="F9" s="193"/>
      <c r="G9" s="194"/>
      <c r="H9" s="42"/>
      <c r="I9" s="42"/>
      <c r="J9" s="42"/>
      <c r="K9" s="42"/>
      <c r="L9" s="47"/>
      <c r="M9" s="47"/>
      <c r="N9" s="47"/>
      <c r="O9" s="47"/>
      <c r="P9" s="47"/>
    </row>
    <row r="10" spans="1:16" ht="15" x14ac:dyDescent="0.25">
      <c r="A10" s="47"/>
      <c r="B10" s="55"/>
      <c r="E10" s="51"/>
      <c r="L10" s="51"/>
    </row>
    <row r="11" spans="1:16" ht="18.75" customHeight="1" x14ac:dyDescent="0.25">
      <c r="A11" s="47"/>
      <c r="B11" s="56" t="s">
        <v>27</v>
      </c>
      <c r="E11" s="47"/>
    </row>
    <row r="12" spans="1:16" ht="15" x14ac:dyDescent="0.25">
      <c r="A12" s="57"/>
      <c r="B12" s="58"/>
      <c r="C12" s="59" t="s">
        <v>129</v>
      </c>
      <c r="D12" s="59" t="s">
        <v>11</v>
      </c>
      <c r="E12" s="59" t="s">
        <v>28</v>
      </c>
      <c r="F12" s="59" t="s">
        <v>29</v>
      </c>
      <c r="G12" s="59" t="s">
        <v>53</v>
      </c>
      <c r="H12" s="59" t="s">
        <v>54</v>
      </c>
      <c r="I12" s="59" t="s">
        <v>57</v>
      </c>
      <c r="J12" s="59" t="s">
        <v>58</v>
      </c>
      <c r="K12" s="59" t="s">
        <v>12</v>
      </c>
    </row>
    <row r="13" spans="1:16" ht="15" x14ac:dyDescent="0.25">
      <c r="A13" s="57"/>
      <c r="B13" s="60" t="s">
        <v>70</v>
      </c>
      <c r="C13" s="61">
        <f>'5. DDI'!D8</f>
        <v>0</v>
      </c>
      <c r="D13" s="62"/>
      <c r="E13" s="62"/>
      <c r="F13" s="62"/>
      <c r="G13" s="62"/>
      <c r="H13" s="62"/>
      <c r="I13" s="62"/>
      <c r="J13" s="62"/>
      <c r="K13" s="63">
        <f>SUM(C13:J13)</f>
        <v>0</v>
      </c>
    </row>
    <row r="14" spans="1:16" ht="15" x14ac:dyDescent="0.25">
      <c r="A14" s="57"/>
      <c r="B14" s="60" t="s">
        <v>14</v>
      </c>
      <c r="C14" s="62"/>
      <c r="D14" s="62"/>
      <c r="E14" s="63">
        <f>'6. Systems M&amp;O'!E15</f>
        <v>0</v>
      </c>
      <c r="F14" s="63">
        <f>'6. Systems M&amp;O'!G15</f>
        <v>0</v>
      </c>
      <c r="G14" s="63">
        <f>'6. Systems M&amp;O'!I15</f>
        <v>0</v>
      </c>
      <c r="H14" s="63">
        <f>'6. Systems M&amp;O'!K15</f>
        <v>0</v>
      </c>
      <c r="I14" s="63">
        <f>'6. Systems M&amp;O'!M15</f>
        <v>0</v>
      </c>
      <c r="J14" s="63">
        <f>'6. Systems M&amp;O'!O15</f>
        <v>0</v>
      </c>
      <c r="K14" s="63">
        <f>SUM(C14:J14)</f>
        <v>0</v>
      </c>
    </row>
    <row r="15" spans="1:16" ht="15" x14ac:dyDescent="0.25">
      <c r="A15" s="57"/>
      <c r="B15" s="60" t="s">
        <v>48</v>
      </c>
      <c r="C15" s="62"/>
      <c r="D15" s="63">
        <f>'7. Other Costs'!E38</f>
        <v>0</v>
      </c>
      <c r="E15" s="63">
        <f>'7. Other Costs'!F38</f>
        <v>0</v>
      </c>
      <c r="F15" s="63">
        <f>'7. Other Costs'!G38</f>
        <v>0</v>
      </c>
      <c r="G15" s="63">
        <f>'7. Other Costs'!H38</f>
        <v>0</v>
      </c>
      <c r="H15" s="63">
        <f>'7. Other Costs'!I38</f>
        <v>0</v>
      </c>
      <c r="I15" s="63">
        <f>'7. Other Costs'!J38</f>
        <v>0</v>
      </c>
      <c r="J15" s="63">
        <f>'7. Other Costs'!K38</f>
        <v>0</v>
      </c>
      <c r="K15" s="63">
        <f>SUM(D15:J15)</f>
        <v>0</v>
      </c>
    </row>
    <row r="16" spans="1:16" ht="15.75" thickBot="1" x14ac:dyDescent="0.3">
      <c r="B16" s="64" t="s">
        <v>132</v>
      </c>
      <c r="C16" s="65"/>
      <c r="D16" s="66">
        <f>'8. Hosting'!C11</f>
        <v>0</v>
      </c>
      <c r="E16" s="66">
        <f>'8. Hosting'!D11</f>
        <v>0</v>
      </c>
      <c r="F16" s="66">
        <f>'8. Hosting'!E11</f>
        <v>0</v>
      </c>
      <c r="G16" s="66">
        <f>'8. Hosting'!F11</f>
        <v>0</v>
      </c>
      <c r="H16" s="66">
        <f>'8. Hosting'!G11</f>
        <v>0</v>
      </c>
      <c r="I16" s="66">
        <f>'8. Hosting'!H11</f>
        <v>0</v>
      </c>
      <c r="J16" s="66">
        <f>'8. Hosting'!I11</f>
        <v>0</v>
      </c>
      <c r="K16" s="66">
        <f>SUM(D16:J16)</f>
        <v>0</v>
      </c>
    </row>
    <row r="17" spans="1:11" ht="15.75" thickTop="1" x14ac:dyDescent="0.25">
      <c r="A17" s="57"/>
      <c r="B17" s="67" t="s">
        <v>6</v>
      </c>
      <c r="C17" s="68">
        <f>C13</f>
        <v>0</v>
      </c>
      <c r="D17" s="68">
        <f t="shared" ref="D17:K17" si="0">SUM(D13:D16)</f>
        <v>0</v>
      </c>
      <c r="E17" s="68">
        <f t="shared" si="0"/>
        <v>0</v>
      </c>
      <c r="F17" s="68">
        <f t="shared" si="0"/>
        <v>0</v>
      </c>
      <c r="G17" s="68">
        <f t="shared" si="0"/>
        <v>0</v>
      </c>
      <c r="H17" s="68">
        <f t="shared" si="0"/>
        <v>0</v>
      </c>
      <c r="I17" s="68">
        <f t="shared" si="0"/>
        <v>0</v>
      </c>
      <c r="J17" s="68">
        <f t="shared" si="0"/>
        <v>0</v>
      </c>
      <c r="K17" s="69">
        <f t="shared" si="0"/>
        <v>0</v>
      </c>
    </row>
    <row r="18" spans="1:11" x14ac:dyDescent="0.25">
      <c r="A18" s="57"/>
      <c r="B18" s="70"/>
      <c r="C18" s="70"/>
      <c r="D18" s="70"/>
      <c r="E18" s="70"/>
    </row>
  </sheetData>
  <mergeCells count="6">
    <mergeCell ref="F2:K2"/>
    <mergeCell ref="F3:K3"/>
    <mergeCell ref="B6:K6"/>
    <mergeCell ref="D2:E2"/>
    <mergeCell ref="E8:F9"/>
    <mergeCell ref="G8:G9"/>
  </mergeCells>
  <conditionalFormatting sqref="G8">
    <cfRule type="cellIs" dxfId="3" priority="1" operator="equal">
      <formula>"No"</formula>
    </cfRule>
    <cfRule type="cellIs" dxfId="2" priority="2" operator="equal">
      <formula>"Yes"</formula>
    </cfRule>
  </conditionalFormatting>
  <pageMargins left="0.7" right="0.7" top="0.75" bottom="0.75" header="0.3" footer="0.3"/>
  <pageSetup scale="41" orientation="landscape" horizontalDpi="1200" verticalDpi="1200" r:id="rId1"/>
  <rowBreaks count="1" manualBreakCount="1">
    <brk id="1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45"/>
  <sheetViews>
    <sheetView showGridLines="0" zoomScale="80" zoomScaleNormal="80" workbookViewId="0"/>
  </sheetViews>
  <sheetFormatPr defaultColWidth="9.140625" defaultRowHeight="15" x14ac:dyDescent="0.25"/>
  <cols>
    <col min="1" max="1" width="5" style="28" customWidth="1"/>
    <col min="2" max="2" width="38.28515625" style="28" customWidth="1"/>
    <col min="3" max="3" width="71" style="28" bestFit="1" customWidth="1"/>
    <col min="4" max="4" width="16.28515625" style="28" customWidth="1"/>
    <col min="5" max="5" width="15.7109375" style="28" customWidth="1"/>
    <col min="6" max="6" width="10.42578125" style="28" customWidth="1"/>
    <col min="7" max="7" width="19.28515625" style="28" customWidth="1"/>
    <col min="8" max="12" width="15.7109375" style="28" customWidth="1"/>
    <col min="13" max="18" width="15.42578125" style="28" customWidth="1"/>
    <col min="19" max="16384" width="9.140625" style="28"/>
  </cols>
  <sheetData>
    <row r="1" spans="1:12" x14ac:dyDescent="0.25">
      <c r="A1" s="26" t="s">
        <v>16</v>
      </c>
      <c r="B1" s="71"/>
      <c r="C1" s="71"/>
      <c r="D1" s="71"/>
      <c r="E1" s="71"/>
      <c r="F1" s="71"/>
      <c r="G1" s="71"/>
      <c r="H1" s="71"/>
      <c r="I1" s="71"/>
      <c r="J1" s="71"/>
      <c r="K1" s="71"/>
      <c r="L1" s="71"/>
    </row>
    <row r="2" spans="1:12" ht="15" customHeight="1" x14ac:dyDescent="0.25">
      <c r="A2" s="29" t="s">
        <v>36</v>
      </c>
      <c r="B2" s="71"/>
      <c r="C2" s="191" t="s">
        <v>38</v>
      </c>
      <c r="D2" s="192"/>
      <c r="E2" s="200" t="str">
        <f>IF('3. Cost Proposal Summary'!F2="","",'3. Cost Proposal Summary'!F2)</f>
        <v/>
      </c>
      <c r="F2" s="200"/>
      <c r="G2" s="200"/>
      <c r="H2" s="72"/>
      <c r="I2" s="72"/>
      <c r="J2" s="72"/>
      <c r="K2" s="71"/>
      <c r="L2" s="71"/>
    </row>
    <row r="3" spans="1:12" ht="15" customHeight="1" x14ac:dyDescent="0.25">
      <c r="A3" s="26" t="s">
        <v>143</v>
      </c>
      <c r="B3" s="71"/>
      <c r="C3" s="71"/>
      <c r="D3" s="73"/>
      <c r="E3" s="201" t="s">
        <v>2</v>
      </c>
      <c r="F3" s="201"/>
      <c r="G3" s="201"/>
      <c r="H3" s="72"/>
      <c r="I3" s="72"/>
      <c r="J3" s="72"/>
      <c r="K3" s="71"/>
      <c r="L3" s="71"/>
    </row>
    <row r="4" spans="1:12" x14ac:dyDescent="0.25">
      <c r="A4" s="29" t="s">
        <v>1</v>
      </c>
      <c r="B4" s="71"/>
      <c r="C4" s="71"/>
      <c r="D4" s="74"/>
      <c r="H4" s="72"/>
      <c r="I4" s="72"/>
      <c r="J4" s="72"/>
      <c r="K4" s="71"/>
      <c r="L4" s="71"/>
    </row>
    <row r="5" spans="1:12" x14ac:dyDescent="0.25">
      <c r="A5" s="30"/>
      <c r="B5" s="30"/>
      <c r="C5" s="71"/>
      <c r="D5" s="75"/>
      <c r="E5" s="75"/>
      <c r="F5" s="75"/>
      <c r="G5" s="75"/>
      <c r="H5" s="75"/>
      <c r="I5" s="75"/>
      <c r="J5" s="75"/>
      <c r="K5" s="75"/>
      <c r="L5" s="75"/>
    </row>
    <row r="6" spans="1:12" ht="121.15" customHeight="1" x14ac:dyDescent="0.25">
      <c r="A6" s="71"/>
      <c r="B6" s="199" t="s">
        <v>136</v>
      </c>
      <c r="C6" s="199"/>
      <c r="D6" s="199"/>
      <c r="E6" s="72"/>
      <c r="F6" s="72"/>
      <c r="G6" s="72"/>
      <c r="H6" s="72"/>
      <c r="I6" s="72"/>
      <c r="J6" s="72"/>
      <c r="K6" s="72"/>
      <c r="L6" s="72"/>
    </row>
    <row r="7" spans="1:12" x14ac:dyDescent="0.25">
      <c r="A7" s="71"/>
      <c r="B7" s="76"/>
      <c r="C7" s="71"/>
      <c r="D7" s="71"/>
      <c r="E7" s="71"/>
      <c r="F7" s="71"/>
      <c r="G7" s="71"/>
      <c r="H7" s="71"/>
      <c r="I7" s="71"/>
      <c r="J7" s="71"/>
      <c r="K7" s="71"/>
      <c r="L7" s="71"/>
    </row>
    <row r="8" spans="1:12" ht="18.75" customHeight="1" x14ac:dyDescent="0.25">
      <c r="B8" s="77" t="s">
        <v>15</v>
      </c>
      <c r="C8" s="71"/>
      <c r="D8" s="71"/>
      <c r="E8" s="71"/>
      <c r="F8" s="71"/>
      <c r="G8" s="71"/>
      <c r="H8" s="71"/>
    </row>
    <row r="9" spans="1:12" ht="30" x14ac:dyDescent="0.25">
      <c r="A9" s="71"/>
      <c r="B9" s="78" t="s">
        <v>4</v>
      </c>
      <c r="C9" s="202" t="s">
        <v>3</v>
      </c>
      <c r="D9" s="202"/>
      <c r="E9" s="202"/>
      <c r="F9" s="202"/>
      <c r="G9" s="79" t="s">
        <v>5</v>
      </c>
    </row>
    <row r="10" spans="1:12" x14ac:dyDescent="0.25">
      <c r="B10" s="80" t="s">
        <v>7</v>
      </c>
      <c r="C10" s="203" t="s">
        <v>8</v>
      </c>
      <c r="D10" s="203"/>
      <c r="E10" s="203"/>
      <c r="F10" s="203"/>
      <c r="G10" s="81">
        <v>65</v>
      </c>
    </row>
    <row r="11" spans="1:12" x14ac:dyDescent="0.25">
      <c r="B11" s="82"/>
      <c r="C11" s="198"/>
      <c r="D11" s="198"/>
      <c r="E11" s="198"/>
      <c r="F11" s="198"/>
      <c r="G11" s="83">
        <v>0</v>
      </c>
    </row>
    <row r="12" spans="1:12" x14ac:dyDescent="0.25">
      <c r="B12" s="82"/>
      <c r="C12" s="198"/>
      <c r="D12" s="198"/>
      <c r="E12" s="198"/>
      <c r="F12" s="198"/>
      <c r="G12" s="83">
        <v>0</v>
      </c>
    </row>
    <row r="13" spans="1:12" x14ac:dyDescent="0.25">
      <c r="B13" s="82"/>
      <c r="C13" s="198"/>
      <c r="D13" s="198"/>
      <c r="E13" s="198"/>
      <c r="F13" s="198"/>
      <c r="G13" s="83">
        <v>0</v>
      </c>
    </row>
    <row r="14" spans="1:12" x14ac:dyDescent="0.25">
      <c r="B14" s="82"/>
      <c r="C14" s="198"/>
      <c r="D14" s="198"/>
      <c r="E14" s="198"/>
      <c r="F14" s="198"/>
      <c r="G14" s="83">
        <v>0</v>
      </c>
    </row>
    <row r="15" spans="1:12" x14ac:dyDescent="0.25">
      <c r="B15" s="82"/>
      <c r="C15" s="198"/>
      <c r="D15" s="198"/>
      <c r="E15" s="198"/>
      <c r="F15" s="198"/>
      <c r="G15" s="83">
        <v>0</v>
      </c>
    </row>
    <row r="16" spans="1:12" x14ac:dyDescent="0.25">
      <c r="B16" s="82"/>
      <c r="C16" s="198"/>
      <c r="D16" s="198"/>
      <c r="E16" s="198"/>
      <c r="F16" s="198"/>
      <c r="G16" s="83">
        <v>0</v>
      </c>
    </row>
    <row r="17" spans="2:8" x14ac:dyDescent="0.25">
      <c r="B17" s="82"/>
      <c r="C17" s="198"/>
      <c r="D17" s="198"/>
      <c r="E17" s="198"/>
      <c r="F17" s="198"/>
      <c r="G17" s="83">
        <v>0</v>
      </c>
    </row>
    <row r="18" spans="2:8" x14ac:dyDescent="0.25">
      <c r="B18" s="82"/>
      <c r="C18" s="198"/>
      <c r="D18" s="198"/>
      <c r="E18" s="198"/>
      <c r="F18" s="198"/>
      <c r="G18" s="83">
        <v>0</v>
      </c>
    </row>
    <row r="19" spans="2:8" x14ac:dyDescent="0.25">
      <c r="B19" s="82"/>
      <c r="C19" s="198"/>
      <c r="D19" s="198"/>
      <c r="E19" s="198"/>
      <c r="F19" s="198"/>
      <c r="G19" s="83">
        <v>0</v>
      </c>
    </row>
    <row r="20" spans="2:8" x14ac:dyDescent="0.25">
      <c r="B20" s="82"/>
      <c r="C20" s="198"/>
      <c r="D20" s="198"/>
      <c r="E20" s="198"/>
      <c r="F20" s="198"/>
      <c r="G20" s="83">
        <v>0</v>
      </c>
    </row>
    <row r="21" spans="2:8" x14ac:dyDescent="0.25">
      <c r="B21" s="82"/>
      <c r="C21" s="198"/>
      <c r="D21" s="198"/>
      <c r="E21" s="198"/>
      <c r="F21" s="198"/>
      <c r="G21" s="83">
        <v>0</v>
      </c>
    </row>
    <row r="22" spans="2:8" x14ac:dyDescent="0.25">
      <c r="B22" s="82"/>
      <c r="C22" s="198"/>
      <c r="D22" s="198"/>
      <c r="E22" s="198"/>
      <c r="F22" s="198"/>
      <c r="G22" s="83">
        <v>0</v>
      </c>
    </row>
    <row r="23" spans="2:8" x14ac:dyDescent="0.25">
      <c r="B23" s="82"/>
      <c r="C23" s="198"/>
      <c r="D23" s="198"/>
      <c r="E23" s="198"/>
      <c r="F23" s="198"/>
      <c r="G23" s="83">
        <v>0</v>
      </c>
    </row>
    <row r="24" spans="2:8" x14ac:dyDescent="0.25">
      <c r="B24" s="82"/>
      <c r="C24" s="198"/>
      <c r="D24" s="198"/>
      <c r="E24" s="198"/>
      <c r="F24" s="198"/>
      <c r="G24" s="83">
        <v>0</v>
      </c>
    </row>
    <row r="25" spans="2:8" x14ac:dyDescent="0.25">
      <c r="B25" s="82"/>
      <c r="C25" s="198"/>
      <c r="D25" s="198"/>
      <c r="E25" s="198"/>
      <c r="F25" s="198"/>
      <c r="G25" s="83">
        <v>0</v>
      </c>
    </row>
    <row r="26" spans="2:8" x14ac:dyDescent="0.25">
      <c r="B26" s="82"/>
      <c r="C26" s="198"/>
      <c r="D26" s="198"/>
      <c r="E26" s="198"/>
      <c r="F26" s="198"/>
      <c r="G26" s="83">
        <v>0</v>
      </c>
    </row>
    <row r="27" spans="2:8" x14ac:dyDescent="0.25">
      <c r="B27" s="82"/>
      <c r="C27" s="198"/>
      <c r="D27" s="198"/>
      <c r="E27" s="198"/>
      <c r="F27" s="198"/>
      <c r="G27" s="83">
        <v>0</v>
      </c>
    </row>
    <row r="28" spans="2:8" x14ac:dyDescent="0.25">
      <c r="B28" s="82"/>
      <c r="C28" s="198"/>
      <c r="D28" s="198"/>
      <c r="E28" s="198"/>
      <c r="F28" s="198"/>
      <c r="G28" s="83">
        <v>0</v>
      </c>
    </row>
    <row r="29" spans="2:8" x14ac:dyDescent="0.25">
      <c r="B29" s="82"/>
      <c r="C29" s="198"/>
      <c r="D29" s="198"/>
      <c r="E29" s="198"/>
      <c r="F29" s="198"/>
      <c r="G29" s="83">
        <v>0</v>
      </c>
    </row>
    <row r="30" spans="2:8" x14ac:dyDescent="0.25">
      <c r="B30" s="82"/>
      <c r="C30" s="195"/>
      <c r="D30" s="196"/>
      <c r="E30" s="196"/>
      <c r="F30" s="197"/>
      <c r="G30" s="83">
        <v>0</v>
      </c>
    </row>
    <row r="31" spans="2:8" x14ac:dyDescent="0.25">
      <c r="B31" s="82"/>
      <c r="C31" s="195"/>
      <c r="D31" s="196"/>
      <c r="E31" s="196"/>
      <c r="F31" s="197"/>
      <c r="G31" s="83">
        <v>0</v>
      </c>
    </row>
    <row r="32" spans="2:8" x14ac:dyDescent="0.25">
      <c r="B32" s="82"/>
      <c r="C32" s="195"/>
      <c r="D32" s="196"/>
      <c r="E32" s="196"/>
      <c r="F32" s="197"/>
      <c r="G32" s="83">
        <v>0</v>
      </c>
      <c r="H32" s="84"/>
    </row>
    <row r="33" spans="2:8" x14ac:dyDescent="0.25">
      <c r="B33" s="82"/>
      <c r="C33" s="195"/>
      <c r="D33" s="196"/>
      <c r="E33" s="196"/>
      <c r="F33" s="197"/>
      <c r="G33" s="83">
        <v>0</v>
      </c>
      <c r="H33" s="84"/>
    </row>
    <row r="34" spans="2:8" x14ac:dyDescent="0.25">
      <c r="B34" s="82"/>
      <c r="C34" s="195"/>
      <c r="D34" s="196"/>
      <c r="E34" s="196"/>
      <c r="F34" s="197"/>
      <c r="G34" s="83">
        <v>0</v>
      </c>
      <c r="H34" s="84"/>
    </row>
    <row r="35" spans="2:8" x14ac:dyDescent="0.25">
      <c r="B35" s="82"/>
      <c r="C35" s="195"/>
      <c r="D35" s="196"/>
      <c r="E35" s="196"/>
      <c r="F35" s="197"/>
      <c r="G35" s="83">
        <v>0</v>
      </c>
      <c r="H35" s="84"/>
    </row>
    <row r="36" spans="2:8" x14ac:dyDescent="0.25">
      <c r="B36" s="82"/>
      <c r="C36" s="195"/>
      <c r="D36" s="196"/>
      <c r="E36" s="196"/>
      <c r="F36" s="197"/>
      <c r="G36" s="83">
        <v>0</v>
      </c>
      <c r="H36" s="84"/>
    </row>
    <row r="37" spans="2:8" x14ac:dyDescent="0.25">
      <c r="B37" s="82"/>
      <c r="C37" s="195"/>
      <c r="D37" s="196"/>
      <c r="E37" s="196"/>
      <c r="F37" s="197"/>
      <c r="G37" s="83">
        <v>0</v>
      </c>
      <c r="H37" s="84"/>
    </row>
    <row r="38" spans="2:8" x14ac:dyDescent="0.25">
      <c r="B38" s="82"/>
      <c r="C38" s="195"/>
      <c r="D38" s="196"/>
      <c r="E38" s="196"/>
      <c r="F38" s="197"/>
      <c r="G38" s="83">
        <v>0</v>
      </c>
      <c r="H38" s="84"/>
    </row>
    <row r="39" spans="2:8" x14ac:dyDescent="0.25">
      <c r="B39" s="82"/>
      <c r="C39" s="195"/>
      <c r="D39" s="196"/>
      <c r="E39" s="196"/>
      <c r="F39" s="197"/>
      <c r="G39" s="83">
        <v>0</v>
      </c>
    </row>
    <row r="40" spans="2:8" x14ac:dyDescent="0.25">
      <c r="B40" s="82"/>
      <c r="C40" s="195"/>
      <c r="D40" s="196"/>
      <c r="E40" s="196"/>
      <c r="F40" s="197"/>
      <c r="G40" s="83">
        <v>0</v>
      </c>
    </row>
    <row r="41" spans="2:8" x14ac:dyDescent="0.25">
      <c r="B41" s="82"/>
      <c r="C41" s="195"/>
      <c r="D41" s="196"/>
      <c r="E41" s="196"/>
      <c r="F41" s="197"/>
      <c r="G41" s="83">
        <v>0</v>
      </c>
    </row>
    <row r="42" spans="2:8" x14ac:dyDescent="0.25">
      <c r="B42" s="82"/>
      <c r="C42" s="195"/>
      <c r="D42" s="196"/>
      <c r="E42" s="196"/>
      <c r="F42" s="197"/>
      <c r="G42" s="83">
        <v>0</v>
      </c>
    </row>
    <row r="43" spans="2:8" x14ac:dyDescent="0.25">
      <c r="B43" s="82"/>
      <c r="C43" s="195"/>
      <c r="D43" s="196"/>
      <c r="E43" s="196"/>
      <c r="F43" s="197"/>
      <c r="G43" s="83">
        <v>0</v>
      </c>
    </row>
    <row r="44" spans="2:8" x14ac:dyDescent="0.25">
      <c r="B44" s="82"/>
      <c r="C44" s="195"/>
      <c r="D44" s="196"/>
      <c r="E44" s="196"/>
      <c r="F44" s="197"/>
      <c r="G44" s="83">
        <v>0</v>
      </c>
    </row>
    <row r="45" spans="2:8" x14ac:dyDescent="0.25">
      <c r="B45" s="82"/>
      <c r="C45" s="198"/>
      <c r="D45" s="198"/>
      <c r="E45" s="198"/>
      <c r="F45" s="198"/>
      <c r="G45" s="83">
        <v>0</v>
      </c>
    </row>
  </sheetData>
  <mergeCells count="41">
    <mergeCell ref="B6:D6"/>
    <mergeCell ref="E2:G2"/>
    <mergeCell ref="E3:G3"/>
    <mergeCell ref="C9:F9"/>
    <mergeCell ref="C10:F10"/>
    <mergeCell ref="C2:D2"/>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1:F31"/>
    <mergeCell ref="C42:F42"/>
    <mergeCell ref="C43:F43"/>
    <mergeCell ref="C44:F44"/>
    <mergeCell ref="C45:F45"/>
    <mergeCell ref="C30:F30"/>
    <mergeCell ref="C37:F37"/>
    <mergeCell ref="C38:F38"/>
    <mergeCell ref="C39:F39"/>
    <mergeCell ref="C40:F40"/>
    <mergeCell ref="C41:F41"/>
    <mergeCell ref="C32:F32"/>
    <mergeCell ref="C33:F33"/>
    <mergeCell ref="C34:F34"/>
    <mergeCell ref="C35:F35"/>
    <mergeCell ref="C36:F36"/>
  </mergeCells>
  <dataValidations count="3">
    <dataValidation type="textLength" allowBlank="1" showInputMessage="1" showErrorMessage="1" sqref="C11:C45" xr:uid="{00000000-0002-0000-0300-000000000000}">
      <formula1>0</formula1>
      <formula2>10000</formula2>
    </dataValidation>
    <dataValidation type="textLength" allowBlank="1" showInputMessage="1" showErrorMessage="1" sqref="B11:B45" xr:uid="{00000000-0002-0000-0300-000001000000}">
      <formula1>0</formula1>
      <formula2>100</formula2>
    </dataValidation>
    <dataValidation type="decimal" allowBlank="1" showInputMessage="1" showErrorMessage="1" sqref="D13:D45 G11:G45" xr:uid="{00000000-0002-0000-0300-000002000000}">
      <formula1>0</formula1>
      <formula2>99999999999999900000</formula2>
    </dataValidation>
  </dataValidations>
  <pageMargins left="0.7" right="0.7" top="0.75" bottom="0.75" header="0.3" footer="0.3"/>
  <pageSetup scale="4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84"/>
  <sheetViews>
    <sheetView showGridLines="0" zoomScale="80" zoomScaleNormal="80" workbookViewId="0"/>
  </sheetViews>
  <sheetFormatPr defaultColWidth="9.140625" defaultRowHeight="15" x14ac:dyDescent="0.25"/>
  <cols>
    <col min="1" max="1" width="4.28515625" style="85" customWidth="1"/>
    <col min="2" max="2" width="51.28515625" style="85" customWidth="1"/>
    <col min="3" max="3" width="20" style="85" customWidth="1"/>
    <col min="4" max="4" width="30.7109375" style="85" customWidth="1"/>
    <col min="5" max="21" width="28.140625" style="85" customWidth="1"/>
    <col min="22" max="22" width="22.7109375" style="85" customWidth="1"/>
    <col min="23" max="24" width="25.7109375" style="85" customWidth="1"/>
    <col min="25" max="25" width="15.140625" style="85" bestFit="1" customWidth="1"/>
    <col min="26" max="16384" width="9.140625" style="85"/>
  </cols>
  <sheetData>
    <row r="1" spans="1:23" x14ac:dyDescent="0.25">
      <c r="A1" s="26" t="s">
        <v>16</v>
      </c>
      <c r="B1" s="71"/>
      <c r="C1" s="71"/>
      <c r="D1" s="71"/>
      <c r="E1" s="71"/>
      <c r="F1" s="71"/>
      <c r="G1" s="71"/>
      <c r="H1" s="71"/>
      <c r="I1" s="71"/>
      <c r="J1" s="71"/>
    </row>
    <row r="2" spans="1:23" ht="15" customHeight="1" x14ac:dyDescent="0.25">
      <c r="A2" s="29" t="s">
        <v>36</v>
      </c>
      <c r="B2" s="71"/>
      <c r="C2" s="71"/>
      <c r="D2" s="71"/>
      <c r="E2" s="44" t="s">
        <v>38</v>
      </c>
      <c r="F2" s="211" t="str">
        <f>IF('3. Cost Proposal Summary'!F2="","",'3. Cost Proposal Summary'!F2)</f>
        <v/>
      </c>
      <c r="G2" s="212"/>
    </row>
    <row r="3" spans="1:23" ht="15" customHeight="1" x14ac:dyDescent="0.25">
      <c r="A3" s="26" t="s">
        <v>143</v>
      </c>
      <c r="B3" s="71"/>
      <c r="C3" s="71"/>
      <c r="D3" s="71"/>
      <c r="E3" s="86"/>
      <c r="F3" s="185" t="s">
        <v>2</v>
      </c>
      <c r="G3" s="187"/>
    </row>
    <row r="4" spans="1:23" ht="16.5" customHeight="1" x14ac:dyDescent="0.25">
      <c r="A4" s="29" t="s">
        <v>73</v>
      </c>
      <c r="B4" s="71"/>
      <c r="C4" s="71"/>
      <c r="D4" s="71"/>
      <c r="E4" s="71"/>
      <c r="F4" s="71"/>
      <c r="G4" s="71"/>
    </row>
    <row r="5" spans="1:23" ht="9" customHeight="1" x14ac:dyDescent="0.25">
      <c r="A5" s="30"/>
      <c r="B5" s="30" t="s">
        <v>13</v>
      </c>
      <c r="C5" s="75"/>
      <c r="D5" s="75"/>
      <c r="E5" s="75"/>
      <c r="F5" s="75"/>
      <c r="G5" s="75"/>
      <c r="H5" s="75"/>
      <c r="I5" s="75"/>
      <c r="J5" s="75"/>
    </row>
    <row r="6" spans="1:23" ht="244.5" customHeight="1" x14ac:dyDescent="0.25">
      <c r="A6" s="71"/>
      <c r="B6" s="213" t="s">
        <v>137</v>
      </c>
      <c r="C6" s="214"/>
      <c r="D6" s="214"/>
      <c r="E6" s="214"/>
      <c r="F6" s="214"/>
      <c r="G6" s="214"/>
      <c r="H6" s="214"/>
      <c r="I6" s="215"/>
      <c r="J6" s="87"/>
    </row>
    <row r="7" spans="1:23" ht="11.25" customHeight="1" thickBot="1" x14ac:dyDescent="0.3">
      <c r="A7" s="71"/>
      <c r="B7" s="75"/>
      <c r="C7" s="75"/>
      <c r="D7" s="75"/>
      <c r="E7" s="75"/>
      <c r="F7" s="75"/>
      <c r="G7" s="75"/>
      <c r="H7" s="75"/>
      <c r="I7" s="75"/>
      <c r="J7" s="75"/>
    </row>
    <row r="8" spans="1:23" ht="29.45" customHeight="1" x14ac:dyDescent="0.25">
      <c r="A8" s="71"/>
      <c r="B8" s="216" t="s">
        <v>71</v>
      </c>
      <c r="C8" s="217"/>
      <c r="D8" s="88">
        <f>U50</f>
        <v>0</v>
      </c>
      <c r="F8" s="58"/>
      <c r="G8" s="58"/>
      <c r="H8" s="58"/>
      <c r="I8" s="58"/>
      <c r="J8" s="58"/>
    </row>
    <row r="9" spans="1:23" ht="46.5" customHeight="1" thickBot="1" x14ac:dyDescent="0.3">
      <c r="A9" s="71"/>
      <c r="B9" s="218" t="s">
        <v>131</v>
      </c>
      <c r="C9" s="219"/>
      <c r="D9" s="89" t="str">
        <f>IFERROR(IF((Q63/D8)&gt;=0.2,"Yes","No")," ")</f>
        <v xml:space="preserve"> </v>
      </c>
      <c r="F9" s="58"/>
      <c r="G9" s="58"/>
      <c r="H9" s="58"/>
      <c r="I9" s="58"/>
      <c r="J9" s="58"/>
    </row>
    <row r="10" spans="1:23" ht="18.75" customHeight="1" x14ac:dyDescent="0.25">
      <c r="A10" s="71"/>
      <c r="B10" s="43"/>
      <c r="C10" s="43"/>
      <c r="F10" s="58"/>
      <c r="G10" s="58"/>
      <c r="H10" s="58"/>
      <c r="I10" s="58"/>
      <c r="J10" s="58"/>
    </row>
    <row r="11" spans="1:23" ht="11.25" customHeight="1" thickBot="1" x14ac:dyDescent="0.3">
      <c r="A11" s="71"/>
      <c r="B11" s="76"/>
      <c r="C11" s="71"/>
      <c r="D11" s="71"/>
      <c r="E11" s="71"/>
      <c r="F11" s="71"/>
      <c r="G11" s="71"/>
      <c r="H11" s="71"/>
      <c r="I11" s="71"/>
      <c r="J11" s="71"/>
    </row>
    <row r="12" spans="1:23" s="91" customFormat="1" ht="50.45" customHeight="1" thickBot="1" x14ac:dyDescent="0.3">
      <c r="A12" s="42"/>
      <c r="B12" s="90" t="s">
        <v>66</v>
      </c>
      <c r="C12" s="28"/>
      <c r="D12" s="209" t="s">
        <v>86</v>
      </c>
      <c r="E12" s="210"/>
      <c r="F12" s="209" t="s">
        <v>120</v>
      </c>
      <c r="G12" s="210"/>
      <c r="H12" s="209" t="s">
        <v>87</v>
      </c>
      <c r="I12" s="210"/>
      <c r="J12" s="206" t="s">
        <v>88</v>
      </c>
      <c r="K12" s="207"/>
      <c r="L12" s="206" t="s">
        <v>89</v>
      </c>
      <c r="M12" s="207"/>
      <c r="N12" s="206" t="s">
        <v>90</v>
      </c>
      <c r="O12" s="207"/>
      <c r="P12" s="206" t="s">
        <v>91</v>
      </c>
      <c r="Q12" s="207"/>
      <c r="R12" s="204" t="s">
        <v>62</v>
      </c>
      <c r="S12" s="205"/>
      <c r="T12" s="204" t="s">
        <v>6</v>
      </c>
      <c r="U12" s="205"/>
      <c r="V12" s="28"/>
      <c r="W12" s="28"/>
    </row>
    <row r="13" spans="1:23" ht="49.15" customHeight="1" x14ac:dyDescent="0.25">
      <c r="B13" s="92" t="s">
        <v>4</v>
      </c>
      <c r="C13" s="93" t="s">
        <v>5</v>
      </c>
      <c r="D13" s="94" t="s">
        <v>69</v>
      </c>
      <c r="E13" s="95" t="s">
        <v>77</v>
      </c>
      <c r="F13" s="94" t="s">
        <v>69</v>
      </c>
      <c r="G13" s="95" t="s">
        <v>77</v>
      </c>
      <c r="H13" s="94" t="s">
        <v>69</v>
      </c>
      <c r="I13" s="95" t="s">
        <v>77</v>
      </c>
      <c r="J13" s="94" t="s">
        <v>69</v>
      </c>
      <c r="K13" s="95" t="s">
        <v>77</v>
      </c>
      <c r="L13" s="94" t="s">
        <v>69</v>
      </c>
      <c r="M13" s="95" t="s">
        <v>77</v>
      </c>
      <c r="N13" s="94" t="s">
        <v>69</v>
      </c>
      <c r="O13" s="95" t="s">
        <v>77</v>
      </c>
      <c r="P13" s="94" t="s">
        <v>69</v>
      </c>
      <c r="Q13" s="95" t="s">
        <v>77</v>
      </c>
      <c r="R13" s="94" t="s">
        <v>69</v>
      </c>
      <c r="S13" s="95" t="s">
        <v>77</v>
      </c>
      <c r="T13" s="94" t="s">
        <v>78</v>
      </c>
      <c r="U13" s="95" t="s">
        <v>79</v>
      </c>
    </row>
    <row r="14" spans="1:23" x14ac:dyDescent="0.25">
      <c r="A14" s="28"/>
      <c r="B14" s="96" t="str">
        <f>'4. Staffing Rates'!B10</f>
        <v>Example - Analyst</v>
      </c>
      <c r="C14" s="97">
        <v>65</v>
      </c>
      <c r="D14" s="98">
        <v>10</v>
      </c>
      <c r="E14" s="99">
        <f>$C14*D14</f>
        <v>650</v>
      </c>
      <c r="F14" s="100">
        <v>10</v>
      </c>
      <c r="G14" s="99">
        <f>$C14*F14</f>
        <v>650</v>
      </c>
      <c r="H14" s="100">
        <v>10</v>
      </c>
      <c r="I14" s="99">
        <f>$C14*H14</f>
        <v>650</v>
      </c>
      <c r="J14" s="100">
        <v>10</v>
      </c>
      <c r="K14" s="99">
        <f>$C14*J14</f>
        <v>650</v>
      </c>
      <c r="L14" s="100">
        <v>10</v>
      </c>
      <c r="M14" s="99">
        <f>$C14*L14</f>
        <v>650</v>
      </c>
      <c r="N14" s="100">
        <v>10</v>
      </c>
      <c r="O14" s="99">
        <f>$C14*N14</f>
        <v>650</v>
      </c>
      <c r="P14" s="100">
        <v>10</v>
      </c>
      <c r="Q14" s="99">
        <f>$C14*P14</f>
        <v>650</v>
      </c>
      <c r="R14" s="100">
        <v>10</v>
      </c>
      <c r="S14" s="99">
        <f>$C14*R14</f>
        <v>650</v>
      </c>
      <c r="T14" s="100">
        <f>SUM(D14,F14,H14,J14,L14,N14,P14,R14)</f>
        <v>80</v>
      </c>
      <c r="U14" s="99">
        <f>$C14*T14</f>
        <v>5200</v>
      </c>
    </row>
    <row r="15" spans="1:23" x14ac:dyDescent="0.25">
      <c r="A15" s="28"/>
      <c r="B15" s="101">
        <f>'4. Staffing Rates'!B11</f>
        <v>0</v>
      </c>
      <c r="C15" s="102">
        <f>'4. Staffing Rates'!$G11</f>
        <v>0</v>
      </c>
      <c r="D15" s="103"/>
      <c r="E15" s="104">
        <f>$C15*D15</f>
        <v>0</v>
      </c>
      <c r="F15" s="105"/>
      <c r="G15" s="104">
        <f>$C15*F15</f>
        <v>0</v>
      </c>
      <c r="H15" s="105"/>
      <c r="I15" s="104">
        <f>$C15*H15</f>
        <v>0</v>
      </c>
      <c r="J15" s="105"/>
      <c r="K15" s="104">
        <f>$C15*J15</f>
        <v>0</v>
      </c>
      <c r="L15" s="105"/>
      <c r="M15" s="104">
        <f>$C15*L15</f>
        <v>0</v>
      </c>
      <c r="N15" s="105"/>
      <c r="O15" s="104">
        <f>$C15*N15</f>
        <v>0</v>
      </c>
      <c r="P15" s="105"/>
      <c r="Q15" s="104">
        <f>$C15*P15</f>
        <v>0</v>
      </c>
      <c r="R15" s="105"/>
      <c r="S15" s="104">
        <f>$C15*R15</f>
        <v>0</v>
      </c>
      <c r="T15" s="106">
        <f>SUM(D15,F15,H15,J15,L15,N15,P15,R15)</f>
        <v>0</v>
      </c>
      <c r="U15" s="104">
        <f>$C15*T15</f>
        <v>0</v>
      </c>
    </row>
    <row r="16" spans="1:23" x14ac:dyDescent="0.25">
      <c r="A16" s="28"/>
      <c r="B16" s="101">
        <f>'4. Staffing Rates'!B12</f>
        <v>0</v>
      </c>
      <c r="C16" s="102">
        <f>'4. Staffing Rates'!$G12</f>
        <v>0</v>
      </c>
      <c r="D16" s="103"/>
      <c r="E16" s="104">
        <f t="shared" ref="E16:E31" si="0">$C16*D16</f>
        <v>0</v>
      </c>
      <c r="F16" s="105"/>
      <c r="G16" s="104">
        <f t="shared" ref="G16:G49" si="1">$C16*F16</f>
        <v>0</v>
      </c>
      <c r="H16" s="105"/>
      <c r="I16" s="104">
        <f t="shared" ref="I16:K31" si="2">$C16*H16</f>
        <v>0</v>
      </c>
      <c r="J16" s="105"/>
      <c r="K16" s="104">
        <f t="shared" si="2"/>
        <v>0</v>
      </c>
      <c r="L16" s="105"/>
      <c r="M16" s="104">
        <f t="shared" ref="M16:M23" si="3">$C16*L16</f>
        <v>0</v>
      </c>
      <c r="N16" s="105"/>
      <c r="O16" s="104">
        <f t="shared" ref="O16:O23" si="4">$C16*N16</f>
        <v>0</v>
      </c>
      <c r="P16" s="105"/>
      <c r="Q16" s="104">
        <f t="shared" ref="Q16:Q23" si="5">$C16*P16</f>
        <v>0</v>
      </c>
      <c r="R16" s="105"/>
      <c r="S16" s="104">
        <f t="shared" ref="S16:S31" si="6">$C16*R16</f>
        <v>0</v>
      </c>
      <c r="T16" s="106">
        <f t="shared" ref="T16:T50" si="7">SUM(D16,F16,H16,J16,L16,N16,P16,R16)</f>
        <v>0</v>
      </c>
      <c r="U16" s="104">
        <f t="shared" ref="U16" si="8">$C16*T16</f>
        <v>0</v>
      </c>
    </row>
    <row r="17" spans="1:21" x14ac:dyDescent="0.25">
      <c r="A17" s="28"/>
      <c r="B17" s="101">
        <f>'4. Staffing Rates'!B13</f>
        <v>0</v>
      </c>
      <c r="C17" s="102">
        <f>'4. Staffing Rates'!$G13</f>
        <v>0</v>
      </c>
      <c r="D17" s="103"/>
      <c r="E17" s="104">
        <f t="shared" si="0"/>
        <v>0</v>
      </c>
      <c r="F17" s="105"/>
      <c r="G17" s="104">
        <f t="shared" si="1"/>
        <v>0</v>
      </c>
      <c r="H17" s="105"/>
      <c r="I17" s="104">
        <f t="shared" si="2"/>
        <v>0</v>
      </c>
      <c r="J17" s="105"/>
      <c r="K17" s="104">
        <f t="shared" si="2"/>
        <v>0</v>
      </c>
      <c r="L17" s="105"/>
      <c r="M17" s="104">
        <f t="shared" si="3"/>
        <v>0</v>
      </c>
      <c r="N17" s="105"/>
      <c r="O17" s="104">
        <f t="shared" si="4"/>
        <v>0</v>
      </c>
      <c r="P17" s="105"/>
      <c r="Q17" s="104">
        <f t="shared" si="5"/>
        <v>0</v>
      </c>
      <c r="R17" s="105"/>
      <c r="S17" s="104">
        <f t="shared" si="6"/>
        <v>0</v>
      </c>
      <c r="T17" s="106">
        <f t="shared" si="7"/>
        <v>0</v>
      </c>
      <c r="U17" s="104">
        <f t="shared" ref="U17" si="9">$C17*T17</f>
        <v>0</v>
      </c>
    </row>
    <row r="18" spans="1:21" x14ac:dyDescent="0.25">
      <c r="A18" s="28"/>
      <c r="B18" s="101">
        <f>'4. Staffing Rates'!B14</f>
        <v>0</v>
      </c>
      <c r="C18" s="102">
        <f>'4. Staffing Rates'!$G14</f>
        <v>0</v>
      </c>
      <c r="D18" s="103"/>
      <c r="E18" s="104">
        <f t="shared" si="0"/>
        <v>0</v>
      </c>
      <c r="F18" s="105"/>
      <c r="G18" s="104">
        <f t="shared" si="1"/>
        <v>0</v>
      </c>
      <c r="H18" s="105"/>
      <c r="I18" s="104">
        <f t="shared" si="2"/>
        <v>0</v>
      </c>
      <c r="J18" s="105"/>
      <c r="K18" s="104">
        <f t="shared" si="2"/>
        <v>0</v>
      </c>
      <c r="L18" s="105"/>
      <c r="M18" s="104">
        <f t="shared" si="3"/>
        <v>0</v>
      </c>
      <c r="N18" s="105"/>
      <c r="O18" s="104">
        <f t="shared" si="4"/>
        <v>0</v>
      </c>
      <c r="P18" s="105"/>
      <c r="Q18" s="104">
        <f t="shared" si="5"/>
        <v>0</v>
      </c>
      <c r="R18" s="105"/>
      <c r="S18" s="104">
        <f t="shared" si="6"/>
        <v>0</v>
      </c>
      <c r="T18" s="106">
        <f t="shared" si="7"/>
        <v>0</v>
      </c>
      <c r="U18" s="104">
        <f t="shared" ref="U18" si="10">$C18*T18</f>
        <v>0</v>
      </c>
    </row>
    <row r="19" spans="1:21" x14ac:dyDescent="0.25">
      <c r="A19" s="28"/>
      <c r="B19" s="101">
        <f>'4. Staffing Rates'!B15</f>
        <v>0</v>
      </c>
      <c r="C19" s="102">
        <f>'4. Staffing Rates'!$G15</f>
        <v>0</v>
      </c>
      <c r="D19" s="103"/>
      <c r="E19" s="104">
        <f t="shared" si="0"/>
        <v>0</v>
      </c>
      <c r="F19" s="105"/>
      <c r="G19" s="104">
        <f t="shared" si="1"/>
        <v>0</v>
      </c>
      <c r="H19" s="105"/>
      <c r="I19" s="104">
        <f t="shared" si="2"/>
        <v>0</v>
      </c>
      <c r="J19" s="105"/>
      <c r="K19" s="104">
        <f t="shared" si="2"/>
        <v>0</v>
      </c>
      <c r="L19" s="105"/>
      <c r="M19" s="104">
        <f t="shared" si="3"/>
        <v>0</v>
      </c>
      <c r="N19" s="105"/>
      <c r="O19" s="104">
        <f t="shared" si="4"/>
        <v>0</v>
      </c>
      <c r="P19" s="105"/>
      <c r="Q19" s="104">
        <f t="shared" si="5"/>
        <v>0</v>
      </c>
      <c r="R19" s="105"/>
      <c r="S19" s="104">
        <f t="shared" si="6"/>
        <v>0</v>
      </c>
      <c r="T19" s="106">
        <f t="shared" si="7"/>
        <v>0</v>
      </c>
      <c r="U19" s="104">
        <f>$C19*T19</f>
        <v>0</v>
      </c>
    </row>
    <row r="20" spans="1:21" x14ac:dyDescent="0.25">
      <c r="A20" s="28"/>
      <c r="B20" s="101">
        <f>'4. Staffing Rates'!B16</f>
        <v>0</v>
      </c>
      <c r="C20" s="102">
        <f>'4. Staffing Rates'!$G16</f>
        <v>0</v>
      </c>
      <c r="D20" s="103"/>
      <c r="E20" s="104">
        <f t="shared" si="0"/>
        <v>0</v>
      </c>
      <c r="F20" s="105"/>
      <c r="G20" s="104">
        <f t="shared" si="1"/>
        <v>0</v>
      </c>
      <c r="H20" s="105"/>
      <c r="I20" s="104">
        <f t="shared" si="2"/>
        <v>0</v>
      </c>
      <c r="J20" s="105"/>
      <c r="K20" s="104">
        <f t="shared" si="2"/>
        <v>0</v>
      </c>
      <c r="L20" s="105"/>
      <c r="M20" s="104">
        <f t="shared" si="3"/>
        <v>0</v>
      </c>
      <c r="N20" s="105"/>
      <c r="O20" s="104">
        <f t="shared" si="4"/>
        <v>0</v>
      </c>
      <c r="P20" s="105"/>
      <c r="Q20" s="104">
        <f t="shared" si="5"/>
        <v>0</v>
      </c>
      <c r="R20" s="105"/>
      <c r="S20" s="104">
        <f t="shared" si="6"/>
        <v>0</v>
      </c>
      <c r="T20" s="106">
        <f t="shared" si="7"/>
        <v>0</v>
      </c>
      <c r="U20" s="104">
        <f t="shared" ref="U20" si="11">$C20*T20</f>
        <v>0</v>
      </c>
    </row>
    <row r="21" spans="1:21" x14ac:dyDescent="0.25">
      <c r="A21" s="28"/>
      <c r="B21" s="101">
        <f>'4. Staffing Rates'!B17</f>
        <v>0</v>
      </c>
      <c r="C21" s="102">
        <f>'4. Staffing Rates'!$G17</f>
        <v>0</v>
      </c>
      <c r="D21" s="103"/>
      <c r="E21" s="104">
        <f t="shared" si="0"/>
        <v>0</v>
      </c>
      <c r="F21" s="105"/>
      <c r="G21" s="104">
        <f t="shared" si="1"/>
        <v>0</v>
      </c>
      <c r="H21" s="105"/>
      <c r="I21" s="104">
        <f t="shared" si="2"/>
        <v>0</v>
      </c>
      <c r="J21" s="105"/>
      <c r="K21" s="104">
        <f t="shared" si="2"/>
        <v>0</v>
      </c>
      <c r="L21" s="105"/>
      <c r="M21" s="104">
        <f t="shared" si="3"/>
        <v>0</v>
      </c>
      <c r="N21" s="105"/>
      <c r="O21" s="104">
        <f t="shared" si="4"/>
        <v>0</v>
      </c>
      <c r="P21" s="105"/>
      <c r="Q21" s="104">
        <f t="shared" si="5"/>
        <v>0</v>
      </c>
      <c r="R21" s="105"/>
      <c r="S21" s="104">
        <f t="shared" si="6"/>
        <v>0</v>
      </c>
      <c r="T21" s="106">
        <f t="shared" si="7"/>
        <v>0</v>
      </c>
      <c r="U21" s="104">
        <f t="shared" ref="U21" si="12">$C21*T21</f>
        <v>0</v>
      </c>
    </row>
    <row r="22" spans="1:21" x14ac:dyDescent="0.25">
      <c r="A22" s="28"/>
      <c r="B22" s="101">
        <f>'4. Staffing Rates'!B18</f>
        <v>0</v>
      </c>
      <c r="C22" s="102">
        <f>'4. Staffing Rates'!$G18</f>
        <v>0</v>
      </c>
      <c r="D22" s="103"/>
      <c r="E22" s="104">
        <f t="shared" si="0"/>
        <v>0</v>
      </c>
      <c r="F22" s="105"/>
      <c r="G22" s="104">
        <f t="shared" si="1"/>
        <v>0</v>
      </c>
      <c r="H22" s="105"/>
      <c r="I22" s="104">
        <f t="shared" si="2"/>
        <v>0</v>
      </c>
      <c r="J22" s="105"/>
      <c r="K22" s="104">
        <f t="shared" si="2"/>
        <v>0</v>
      </c>
      <c r="L22" s="105"/>
      <c r="M22" s="104">
        <f t="shared" si="3"/>
        <v>0</v>
      </c>
      <c r="N22" s="105"/>
      <c r="O22" s="104">
        <f t="shared" si="4"/>
        <v>0</v>
      </c>
      <c r="P22" s="105"/>
      <c r="Q22" s="104">
        <f t="shared" si="5"/>
        <v>0</v>
      </c>
      <c r="R22" s="105"/>
      <c r="S22" s="104">
        <f t="shared" si="6"/>
        <v>0</v>
      </c>
      <c r="T22" s="106">
        <f t="shared" si="7"/>
        <v>0</v>
      </c>
      <c r="U22" s="104">
        <f t="shared" ref="U22" si="13">$C22*T22</f>
        <v>0</v>
      </c>
    </row>
    <row r="23" spans="1:21" x14ac:dyDescent="0.25">
      <c r="A23" s="28"/>
      <c r="B23" s="101">
        <f>'4. Staffing Rates'!B19</f>
        <v>0</v>
      </c>
      <c r="C23" s="102">
        <f>'4. Staffing Rates'!$G19</f>
        <v>0</v>
      </c>
      <c r="D23" s="103"/>
      <c r="E23" s="104">
        <f t="shared" si="0"/>
        <v>0</v>
      </c>
      <c r="F23" s="105"/>
      <c r="G23" s="104">
        <f t="shared" si="1"/>
        <v>0</v>
      </c>
      <c r="H23" s="105"/>
      <c r="I23" s="104">
        <f t="shared" si="2"/>
        <v>0</v>
      </c>
      <c r="J23" s="105"/>
      <c r="K23" s="104">
        <f t="shared" si="2"/>
        <v>0</v>
      </c>
      <c r="L23" s="105"/>
      <c r="M23" s="104">
        <f t="shared" si="3"/>
        <v>0</v>
      </c>
      <c r="N23" s="105"/>
      <c r="O23" s="104">
        <f t="shared" si="4"/>
        <v>0</v>
      </c>
      <c r="P23" s="105"/>
      <c r="Q23" s="104">
        <f t="shared" si="5"/>
        <v>0</v>
      </c>
      <c r="R23" s="105"/>
      <c r="S23" s="104">
        <f t="shared" si="6"/>
        <v>0</v>
      </c>
      <c r="T23" s="106">
        <f t="shared" si="7"/>
        <v>0</v>
      </c>
      <c r="U23" s="104">
        <f t="shared" ref="U23" si="14">$C23*T23</f>
        <v>0</v>
      </c>
    </row>
    <row r="24" spans="1:21" x14ac:dyDescent="0.25">
      <c r="A24" s="28"/>
      <c r="B24" s="101">
        <f>'4. Staffing Rates'!B20</f>
        <v>0</v>
      </c>
      <c r="C24" s="102">
        <f>'4. Staffing Rates'!$G20</f>
        <v>0</v>
      </c>
      <c r="D24" s="103"/>
      <c r="E24" s="104">
        <f t="shared" si="0"/>
        <v>0</v>
      </c>
      <c r="F24" s="105"/>
      <c r="G24" s="104">
        <f t="shared" si="1"/>
        <v>0</v>
      </c>
      <c r="H24" s="105"/>
      <c r="I24" s="104">
        <f t="shared" si="2"/>
        <v>0</v>
      </c>
      <c r="J24" s="105"/>
      <c r="K24" s="104">
        <f>$C24*J24</f>
        <v>0</v>
      </c>
      <c r="L24" s="105"/>
      <c r="M24" s="104">
        <f>$C24*L24</f>
        <v>0</v>
      </c>
      <c r="N24" s="105"/>
      <c r="O24" s="104">
        <f>$C24*N24</f>
        <v>0</v>
      </c>
      <c r="P24" s="105"/>
      <c r="Q24" s="104">
        <f>$C24*P24</f>
        <v>0</v>
      </c>
      <c r="R24" s="105"/>
      <c r="S24" s="104">
        <f t="shared" si="6"/>
        <v>0</v>
      </c>
      <c r="T24" s="106">
        <f t="shared" si="7"/>
        <v>0</v>
      </c>
      <c r="U24" s="104">
        <f t="shared" ref="U24" si="15">$C24*T24</f>
        <v>0</v>
      </c>
    </row>
    <row r="25" spans="1:21" x14ac:dyDescent="0.25">
      <c r="A25" s="28"/>
      <c r="B25" s="101">
        <f>'4. Staffing Rates'!B21</f>
        <v>0</v>
      </c>
      <c r="C25" s="102">
        <f>'4. Staffing Rates'!$G21</f>
        <v>0</v>
      </c>
      <c r="D25" s="103"/>
      <c r="E25" s="104">
        <f t="shared" si="0"/>
        <v>0</v>
      </c>
      <c r="F25" s="105"/>
      <c r="G25" s="104">
        <f t="shared" si="1"/>
        <v>0</v>
      </c>
      <c r="H25" s="105"/>
      <c r="I25" s="104">
        <f t="shared" si="2"/>
        <v>0</v>
      </c>
      <c r="J25" s="105"/>
      <c r="K25" s="104">
        <f t="shared" si="2"/>
        <v>0</v>
      </c>
      <c r="L25" s="105"/>
      <c r="M25" s="104">
        <f t="shared" ref="M25:M49" si="16">$C25*L25</f>
        <v>0</v>
      </c>
      <c r="N25" s="105"/>
      <c r="O25" s="104">
        <f t="shared" ref="O25:O49" si="17">$C25*N25</f>
        <v>0</v>
      </c>
      <c r="P25" s="105"/>
      <c r="Q25" s="104">
        <f t="shared" ref="Q25:Q49" si="18">$C25*P25</f>
        <v>0</v>
      </c>
      <c r="R25" s="105"/>
      <c r="S25" s="104">
        <f t="shared" si="6"/>
        <v>0</v>
      </c>
      <c r="T25" s="106">
        <f t="shared" si="7"/>
        <v>0</v>
      </c>
      <c r="U25" s="104">
        <f t="shared" ref="U25" si="19">$C25*T25</f>
        <v>0</v>
      </c>
    </row>
    <row r="26" spans="1:21" x14ac:dyDescent="0.25">
      <c r="A26" s="28"/>
      <c r="B26" s="101">
        <f>'4. Staffing Rates'!B22</f>
        <v>0</v>
      </c>
      <c r="C26" s="102">
        <f>'4. Staffing Rates'!$G22</f>
        <v>0</v>
      </c>
      <c r="D26" s="103"/>
      <c r="E26" s="104">
        <f t="shared" si="0"/>
        <v>0</v>
      </c>
      <c r="F26" s="105"/>
      <c r="G26" s="104">
        <f t="shared" si="1"/>
        <v>0</v>
      </c>
      <c r="H26" s="105"/>
      <c r="I26" s="104">
        <f t="shared" si="2"/>
        <v>0</v>
      </c>
      <c r="J26" s="105"/>
      <c r="K26" s="104">
        <f t="shared" si="2"/>
        <v>0</v>
      </c>
      <c r="L26" s="105"/>
      <c r="M26" s="104">
        <f t="shared" si="16"/>
        <v>0</v>
      </c>
      <c r="N26" s="105"/>
      <c r="O26" s="104">
        <f t="shared" si="17"/>
        <v>0</v>
      </c>
      <c r="P26" s="105"/>
      <c r="Q26" s="104">
        <f t="shared" si="18"/>
        <v>0</v>
      </c>
      <c r="R26" s="105"/>
      <c r="S26" s="104">
        <f t="shared" si="6"/>
        <v>0</v>
      </c>
      <c r="T26" s="106">
        <f t="shared" si="7"/>
        <v>0</v>
      </c>
      <c r="U26" s="104">
        <f t="shared" ref="U26" si="20">$C26*T26</f>
        <v>0</v>
      </c>
    </row>
    <row r="27" spans="1:21" x14ac:dyDescent="0.25">
      <c r="A27" s="28"/>
      <c r="B27" s="101">
        <f>'4. Staffing Rates'!B23</f>
        <v>0</v>
      </c>
      <c r="C27" s="102">
        <f>'4. Staffing Rates'!$G23</f>
        <v>0</v>
      </c>
      <c r="D27" s="103"/>
      <c r="E27" s="104">
        <f t="shared" si="0"/>
        <v>0</v>
      </c>
      <c r="F27" s="105"/>
      <c r="G27" s="104">
        <f t="shared" si="1"/>
        <v>0</v>
      </c>
      <c r="H27" s="105"/>
      <c r="I27" s="104">
        <f t="shared" si="2"/>
        <v>0</v>
      </c>
      <c r="J27" s="105"/>
      <c r="K27" s="104">
        <f t="shared" si="2"/>
        <v>0</v>
      </c>
      <c r="L27" s="105"/>
      <c r="M27" s="104">
        <f t="shared" si="16"/>
        <v>0</v>
      </c>
      <c r="N27" s="105"/>
      <c r="O27" s="104">
        <f t="shared" si="17"/>
        <v>0</v>
      </c>
      <c r="P27" s="105"/>
      <c r="Q27" s="104">
        <f t="shared" si="18"/>
        <v>0</v>
      </c>
      <c r="R27" s="105"/>
      <c r="S27" s="104">
        <f t="shared" si="6"/>
        <v>0</v>
      </c>
      <c r="T27" s="106">
        <f t="shared" si="7"/>
        <v>0</v>
      </c>
      <c r="U27" s="104">
        <f t="shared" ref="U27" si="21">$C27*T27</f>
        <v>0</v>
      </c>
    </row>
    <row r="28" spans="1:21" x14ac:dyDescent="0.25">
      <c r="A28" s="28"/>
      <c r="B28" s="101">
        <f>'4. Staffing Rates'!B24</f>
        <v>0</v>
      </c>
      <c r="C28" s="102">
        <f>'4. Staffing Rates'!$G24</f>
        <v>0</v>
      </c>
      <c r="D28" s="103"/>
      <c r="E28" s="104">
        <f t="shared" si="0"/>
        <v>0</v>
      </c>
      <c r="F28" s="105"/>
      <c r="G28" s="104">
        <f t="shared" si="1"/>
        <v>0</v>
      </c>
      <c r="H28" s="105"/>
      <c r="I28" s="104">
        <f t="shared" si="2"/>
        <v>0</v>
      </c>
      <c r="J28" s="105"/>
      <c r="K28" s="104">
        <f t="shared" si="2"/>
        <v>0</v>
      </c>
      <c r="L28" s="105"/>
      <c r="M28" s="104">
        <f t="shared" si="16"/>
        <v>0</v>
      </c>
      <c r="N28" s="105"/>
      <c r="O28" s="104">
        <f t="shared" si="17"/>
        <v>0</v>
      </c>
      <c r="P28" s="105"/>
      <c r="Q28" s="104">
        <f t="shared" si="18"/>
        <v>0</v>
      </c>
      <c r="R28" s="105"/>
      <c r="S28" s="104">
        <f t="shared" si="6"/>
        <v>0</v>
      </c>
      <c r="T28" s="106">
        <f t="shared" si="7"/>
        <v>0</v>
      </c>
      <c r="U28" s="104">
        <f t="shared" ref="U28" si="22">$C28*T28</f>
        <v>0</v>
      </c>
    </row>
    <row r="29" spans="1:21" ht="15.75" customHeight="1" x14ac:dyDescent="0.25">
      <c r="A29" s="28"/>
      <c r="B29" s="101">
        <f>'4. Staffing Rates'!B25</f>
        <v>0</v>
      </c>
      <c r="C29" s="102">
        <f>'4. Staffing Rates'!$G25</f>
        <v>0</v>
      </c>
      <c r="D29" s="103"/>
      <c r="E29" s="104">
        <f t="shared" si="0"/>
        <v>0</v>
      </c>
      <c r="F29" s="105"/>
      <c r="G29" s="104">
        <f t="shared" si="1"/>
        <v>0</v>
      </c>
      <c r="H29" s="105"/>
      <c r="I29" s="104">
        <f t="shared" si="2"/>
        <v>0</v>
      </c>
      <c r="J29" s="105"/>
      <c r="K29" s="104">
        <f t="shared" si="2"/>
        <v>0</v>
      </c>
      <c r="L29" s="105"/>
      <c r="M29" s="104">
        <f t="shared" si="16"/>
        <v>0</v>
      </c>
      <c r="N29" s="105"/>
      <c r="O29" s="104">
        <f t="shared" si="17"/>
        <v>0</v>
      </c>
      <c r="P29" s="105"/>
      <c r="Q29" s="104">
        <f t="shared" si="18"/>
        <v>0</v>
      </c>
      <c r="R29" s="105"/>
      <c r="S29" s="104">
        <f t="shared" si="6"/>
        <v>0</v>
      </c>
      <c r="T29" s="106">
        <f t="shared" si="7"/>
        <v>0</v>
      </c>
      <c r="U29" s="104">
        <f t="shared" ref="U29" si="23">$C29*T29</f>
        <v>0</v>
      </c>
    </row>
    <row r="30" spans="1:21" ht="15.75" customHeight="1" x14ac:dyDescent="0.25">
      <c r="A30" s="28"/>
      <c r="B30" s="101">
        <f>'4. Staffing Rates'!B26</f>
        <v>0</v>
      </c>
      <c r="C30" s="102">
        <f>'4. Staffing Rates'!$G26</f>
        <v>0</v>
      </c>
      <c r="D30" s="103"/>
      <c r="E30" s="104">
        <f t="shared" si="0"/>
        <v>0</v>
      </c>
      <c r="F30" s="105"/>
      <c r="G30" s="104">
        <f t="shared" si="1"/>
        <v>0</v>
      </c>
      <c r="H30" s="105"/>
      <c r="I30" s="104">
        <f t="shared" si="2"/>
        <v>0</v>
      </c>
      <c r="J30" s="105"/>
      <c r="K30" s="104">
        <f t="shared" si="2"/>
        <v>0</v>
      </c>
      <c r="L30" s="105"/>
      <c r="M30" s="104">
        <f t="shared" si="16"/>
        <v>0</v>
      </c>
      <c r="N30" s="105"/>
      <c r="O30" s="104">
        <f t="shared" si="17"/>
        <v>0</v>
      </c>
      <c r="P30" s="105"/>
      <c r="Q30" s="104">
        <f t="shared" si="18"/>
        <v>0</v>
      </c>
      <c r="R30" s="105"/>
      <c r="S30" s="104">
        <f t="shared" si="6"/>
        <v>0</v>
      </c>
      <c r="T30" s="106">
        <f t="shared" si="7"/>
        <v>0</v>
      </c>
      <c r="U30" s="104">
        <f t="shared" ref="U30" si="24">$C30*T30</f>
        <v>0</v>
      </c>
    </row>
    <row r="31" spans="1:21" ht="15.75" customHeight="1" x14ac:dyDescent="0.25">
      <c r="A31" s="28"/>
      <c r="B31" s="101">
        <f>'4. Staffing Rates'!B27</f>
        <v>0</v>
      </c>
      <c r="C31" s="102">
        <f>'4. Staffing Rates'!$G27</f>
        <v>0</v>
      </c>
      <c r="D31" s="103"/>
      <c r="E31" s="104">
        <f t="shared" si="0"/>
        <v>0</v>
      </c>
      <c r="F31" s="105"/>
      <c r="G31" s="104">
        <f t="shared" si="1"/>
        <v>0</v>
      </c>
      <c r="H31" s="105"/>
      <c r="I31" s="104">
        <f t="shared" si="2"/>
        <v>0</v>
      </c>
      <c r="J31" s="105"/>
      <c r="K31" s="104">
        <f t="shared" si="2"/>
        <v>0</v>
      </c>
      <c r="L31" s="105"/>
      <c r="M31" s="104">
        <f t="shared" si="16"/>
        <v>0</v>
      </c>
      <c r="N31" s="105"/>
      <c r="O31" s="104">
        <f t="shared" si="17"/>
        <v>0</v>
      </c>
      <c r="P31" s="105"/>
      <c r="Q31" s="104">
        <f t="shared" si="18"/>
        <v>0</v>
      </c>
      <c r="R31" s="105"/>
      <c r="S31" s="104">
        <f t="shared" si="6"/>
        <v>0</v>
      </c>
      <c r="T31" s="106">
        <f t="shared" si="7"/>
        <v>0</v>
      </c>
      <c r="U31" s="104">
        <f t="shared" ref="U31" si="25">$C31*T31</f>
        <v>0</v>
      </c>
    </row>
    <row r="32" spans="1:21" ht="15.75" customHeight="1" x14ac:dyDescent="0.25">
      <c r="A32" s="28"/>
      <c r="B32" s="101">
        <f>'4. Staffing Rates'!B28</f>
        <v>0</v>
      </c>
      <c r="C32" s="102">
        <f>'4. Staffing Rates'!$G28</f>
        <v>0</v>
      </c>
      <c r="D32" s="103"/>
      <c r="E32" s="104">
        <f t="shared" ref="E32:E39" si="26">$C32*D32</f>
        <v>0</v>
      </c>
      <c r="F32" s="105"/>
      <c r="G32" s="104">
        <f t="shared" si="1"/>
        <v>0</v>
      </c>
      <c r="H32" s="105"/>
      <c r="I32" s="104">
        <f t="shared" ref="I32:I39" si="27">$C32*H32</f>
        <v>0</v>
      </c>
      <c r="J32" s="105"/>
      <c r="K32" s="104">
        <f t="shared" ref="K32:K39" si="28">$C32*J32</f>
        <v>0</v>
      </c>
      <c r="L32" s="105"/>
      <c r="M32" s="104">
        <f t="shared" si="16"/>
        <v>0</v>
      </c>
      <c r="N32" s="105"/>
      <c r="O32" s="104">
        <f t="shared" si="17"/>
        <v>0</v>
      </c>
      <c r="P32" s="105"/>
      <c r="Q32" s="104">
        <f t="shared" si="18"/>
        <v>0</v>
      </c>
      <c r="R32" s="105"/>
      <c r="S32" s="104">
        <f t="shared" ref="S32:S39" si="29">$C32*R32</f>
        <v>0</v>
      </c>
      <c r="T32" s="106">
        <f t="shared" si="7"/>
        <v>0</v>
      </c>
      <c r="U32" s="104">
        <f t="shared" ref="U32:U39" si="30">$C32*T32</f>
        <v>0</v>
      </c>
    </row>
    <row r="33" spans="1:21" ht="15.75" customHeight="1" x14ac:dyDescent="0.25">
      <c r="A33" s="28"/>
      <c r="B33" s="101">
        <f>'4. Staffing Rates'!B29</f>
        <v>0</v>
      </c>
      <c r="C33" s="102">
        <f>'4. Staffing Rates'!$G29</f>
        <v>0</v>
      </c>
      <c r="D33" s="103"/>
      <c r="E33" s="104">
        <f t="shared" si="26"/>
        <v>0</v>
      </c>
      <c r="F33" s="105"/>
      <c r="G33" s="104">
        <f t="shared" si="1"/>
        <v>0</v>
      </c>
      <c r="H33" s="105"/>
      <c r="I33" s="104">
        <f t="shared" si="27"/>
        <v>0</v>
      </c>
      <c r="J33" s="105"/>
      <c r="K33" s="104">
        <f t="shared" si="28"/>
        <v>0</v>
      </c>
      <c r="L33" s="105"/>
      <c r="M33" s="104">
        <f t="shared" si="16"/>
        <v>0</v>
      </c>
      <c r="N33" s="105"/>
      <c r="O33" s="104">
        <f t="shared" si="17"/>
        <v>0</v>
      </c>
      <c r="P33" s="105"/>
      <c r="Q33" s="104">
        <f t="shared" si="18"/>
        <v>0</v>
      </c>
      <c r="R33" s="105"/>
      <c r="S33" s="104">
        <f t="shared" si="29"/>
        <v>0</v>
      </c>
      <c r="T33" s="106">
        <f t="shared" si="7"/>
        <v>0</v>
      </c>
      <c r="U33" s="104">
        <f t="shared" si="30"/>
        <v>0</v>
      </c>
    </row>
    <row r="34" spans="1:21" ht="15.75" customHeight="1" x14ac:dyDescent="0.25">
      <c r="A34" s="28"/>
      <c r="B34" s="101">
        <f>'4. Staffing Rates'!B30</f>
        <v>0</v>
      </c>
      <c r="C34" s="102">
        <f>'4. Staffing Rates'!$G30</f>
        <v>0</v>
      </c>
      <c r="D34" s="103"/>
      <c r="E34" s="104">
        <f t="shared" si="26"/>
        <v>0</v>
      </c>
      <c r="F34" s="105"/>
      <c r="G34" s="104">
        <f t="shared" si="1"/>
        <v>0</v>
      </c>
      <c r="H34" s="105"/>
      <c r="I34" s="104">
        <f t="shared" si="27"/>
        <v>0</v>
      </c>
      <c r="J34" s="105"/>
      <c r="K34" s="104">
        <f t="shared" si="28"/>
        <v>0</v>
      </c>
      <c r="L34" s="105"/>
      <c r="M34" s="104">
        <f t="shared" si="16"/>
        <v>0</v>
      </c>
      <c r="N34" s="105"/>
      <c r="O34" s="104">
        <f t="shared" si="17"/>
        <v>0</v>
      </c>
      <c r="P34" s="105"/>
      <c r="Q34" s="104">
        <f t="shared" si="18"/>
        <v>0</v>
      </c>
      <c r="R34" s="105"/>
      <c r="S34" s="104">
        <f t="shared" si="29"/>
        <v>0</v>
      </c>
      <c r="T34" s="106">
        <f t="shared" si="7"/>
        <v>0</v>
      </c>
      <c r="U34" s="104">
        <f t="shared" si="30"/>
        <v>0</v>
      </c>
    </row>
    <row r="35" spans="1:21" ht="15.75" customHeight="1" x14ac:dyDescent="0.25">
      <c r="A35" s="28"/>
      <c r="B35" s="101">
        <f>'4. Staffing Rates'!B31</f>
        <v>0</v>
      </c>
      <c r="C35" s="102">
        <f>'4. Staffing Rates'!$G31</f>
        <v>0</v>
      </c>
      <c r="D35" s="103"/>
      <c r="E35" s="104">
        <f t="shared" si="26"/>
        <v>0</v>
      </c>
      <c r="F35" s="105"/>
      <c r="G35" s="104">
        <f t="shared" si="1"/>
        <v>0</v>
      </c>
      <c r="H35" s="105"/>
      <c r="I35" s="104">
        <f t="shared" si="27"/>
        <v>0</v>
      </c>
      <c r="J35" s="105"/>
      <c r="K35" s="104">
        <f t="shared" si="28"/>
        <v>0</v>
      </c>
      <c r="L35" s="105"/>
      <c r="M35" s="104">
        <f t="shared" si="16"/>
        <v>0</v>
      </c>
      <c r="N35" s="105"/>
      <c r="O35" s="104">
        <f t="shared" si="17"/>
        <v>0</v>
      </c>
      <c r="P35" s="105"/>
      <c r="Q35" s="104">
        <f t="shared" si="18"/>
        <v>0</v>
      </c>
      <c r="R35" s="105"/>
      <c r="S35" s="104">
        <f t="shared" si="29"/>
        <v>0</v>
      </c>
      <c r="T35" s="106">
        <f t="shared" si="7"/>
        <v>0</v>
      </c>
      <c r="U35" s="104">
        <f t="shared" si="30"/>
        <v>0</v>
      </c>
    </row>
    <row r="36" spans="1:21" ht="15.75" customHeight="1" x14ac:dyDescent="0.25">
      <c r="A36" s="28"/>
      <c r="B36" s="101">
        <f>'4. Staffing Rates'!B32</f>
        <v>0</v>
      </c>
      <c r="C36" s="102">
        <f>'4. Staffing Rates'!$G32</f>
        <v>0</v>
      </c>
      <c r="D36" s="103"/>
      <c r="E36" s="104">
        <f t="shared" si="26"/>
        <v>0</v>
      </c>
      <c r="F36" s="105"/>
      <c r="G36" s="104">
        <f t="shared" si="1"/>
        <v>0</v>
      </c>
      <c r="H36" s="105"/>
      <c r="I36" s="104">
        <f t="shared" si="27"/>
        <v>0</v>
      </c>
      <c r="J36" s="105"/>
      <c r="K36" s="104">
        <f t="shared" si="28"/>
        <v>0</v>
      </c>
      <c r="L36" s="105"/>
      <c r="M36" s="104">
        <f t="shared" si="16"/>
        <v>0</v>
      </c>
      <c r="N36" s="105"/>
      <c r="O36" s="104">
        <f t="shared" si="17"/>
        <v>0</v>
      </c>
      <c r="P36" s="105"/>
      <c r="Q36" s="104">
        <f t="shared" si="18"/>
        <v>0</v>
      </c>
      <c r="R36" s="105"/>
      <c r="S36" s="104">
        <f t="shared" si="29"/>
        <v>0</v>
      </c>
      <c r="T36" s="106">
        <f t="shared" si="7"/>
        <v>0</v>
      </c>
      <c r="U36" s="104">
        <f t="shared" si="30"/>
        <v>0</v>
      </c>
    </row>
    <row r="37" spans="1:21" ht="15.75" customHeight="1" x14ac:dyDescent="0.25">
      <c r="A37" s="28"/>
      <c r="B37" s="101">
        <f>'4. Staffing Rates'!B33</f>
        <v>0</v>
      </c>
      <c r="C37" s="102">
        <f>'4. Staffing Rates'!$G33</f>
        <v>0</v>
      </c>
      <c r="D37" s="103"/>
      <c r="E37" s="104">
        <f t="shared" si="26"/>
        <v>0</v>
      </c>
      <c r="F37" s="105"/>
      <c r="G37" s="104">
        <f t="shared" si="1"/>
        <v>0</v>
      </c>
      <c r="H37" s="105"/>
      <c r="I37" s="104">
        <f t="shared" si="27"/>
        <v>0</v>
      </c>
      <c r="J37" s="105"/>
      <c r="K37" s="104">
        <f t="shared" si="28"/>
        <v>0</v>
      </c>
      <c r="L37" s="105"/>
      <c r="M37" s="104">
        <f t="shared" si="16"/>
        <v>0</v>
      </c>
      <c r="N37" s="105"/>
      <c r="O37" s="104">
        <f t="shared" si="17"/>
        <v>0</v>
      </c>
      <c r="P37" s="105"/>
      <c r="Q37" s="104">
        <f t="shared" si="18"/>
        <v>0</v>
      </c>
      <c r="R37" s="105"/>
      <c r="S37" s="104">
        <f t="shared" si="29"/>
        <v>0</v>
      </c>
      <c r="T37" s="106">
        <f t="shared" si="7"/>
        <v>0</v>
      </c>
      <c r="U37" s="104">
        <f t="shared" si="30"/>
        <v>0</v>
      </c>
    </row>
    <row r="38" spans="1:21" ht="15.75" customHeight="1" x14ac:dyDescent="0.25">
      <c r="A38" s="28"/>
      <c r="B38" s="101">
        <f>'4. Staffing Rates'!B34</f>
        <v>0</v>
      </c>
      <c r="C38" s="102">
        <f>'4. Staffing Rates'!$G34</f>
        <v>0</v>
      </c>
      <c r="D38" s="103"/>
      <c r="E38" s="104">
        <f t="shared" si="26"/>
        <v>0</v>
      </c>
      <c r="F38" s="105"/>
      <c r="G38" s="104">
        <f t="shared" si="1"/>
        <v>0</v>
      </c>
      <c r="H38" s="105"/>
      <c r="I38" s="104">
        <f t="shared" si="27"/>
        <v>0</v>
      </c>
      <c r="J38" s="105"/>
      <c r="K38" s="104">
        <f t="shared" si="28"/>
        <v>0</v>
      </c>
      <c r="L38" s="105"/>
      <c r="M38" s="104">
        <f t="shared" si="16"/>
        <v>0</v>
      </c>
      <c r="N38" s="105"/>
      <c r="O38" s="104">
        <f t="shared" si="17"/>
        <v>0</v>
      </c>
      <c r="P38" s="105"/>
      <c r="Q38" s="104">
        <f t="shared" si="18"/>
        <v>0</v>
      </c>
      <c r="R38" s="105"/>
      <c r="S38" s="104">
        <f t="shared" si="29"/>
        <v>0</v>
      </c>
      <c r="T38" s="106">
        <f t="shared" si="7"/>
        <v>0</v>
      </c>
      <c r="U38" s="104">
        <f t="shared" si="30"/>
        <v>0</v>
      </c>
    </row>
    <row r="39" spans="1:21" ht="15.75" customHeight="1" x14ac:dyDescent="0.25">
      <c r="A39" s="28"/>
      <c r="B39" s="101">
        <f>'4. Staffing Rates'!B35</f>
        <v>0</v>
      </c>
      <c r="C39" s="102">
        <f>'4. Staffing Rates'!$G35</f>
        <v>0</v>
      </c>
      <c r="D39" s="103"/>
      <c r="E39" s="104">
        <f t="shared" si="26"/>
        <v>0</v>
      </c>
      <c r="F39" s="105"/>
      <c r="G39" s="104">
        <f t="shared" si="1"/>
        <v>0</v>
      </c>
      <c r="H39" s="105"/>
      <c r="I39" s="104">
        <f t="shared" si="27"/>
        <v>0</v>
      </c>
      <c r="J39" s="105"/>
      <c r="K39" s="104">
        <f t="shared" si="28"/>
        <v>0</v>
      </c>
      <c r="L39" s="105"/>
      <c r="M39" s="104">
        <f t="shared" si="16"/>
        <v>0</v>
      </c>
      <c r="N39" s="105"/>
      <c r="O39" s="104">
        <f t="shared" si="17"/>
        <v>0</v>
      </c>
      <c r="P39" s="105"/>
      <c r="Q39" s="104">
        <f t="shared" si="18"/>
        <v>0</v>
      </c>
      <c r="R39" s="105"/>
      <c r="S39" s="104">
        <f t="shared" si="29"/>
        <v>0</v>
      </c>
      <c r="T39" s="106">
        <f t="shared" si="7"/>
        <v>0</v>
      </c>
      <c r="U39" s="104">
        <f t="shared" si="30"/>
        <v>0</v>
      </c>
    </row>
    <row r="40" spans="1:21" ht="15.75" customHeight="1" x14ac:dyDescent="0.25">
      <c r="A40" s="28"/>
      <c r="B40" s="101">
        <f>'4. Staffing Rates'!B36</f>
        <v>0</v>
      </c>
      <c r="C40" s="102">
        <f>'4. Staffing Rates'!$G36</f>
        <v>0</v>
      </c>
      <c r="D40" s="103"/>
      <c r="E40" s="104">
        <f t="shared" ref="E40:E49" si="31">$C40*D40</f>
        <v>0</v>
      </c>
      <c r="F40" s="105"/>
      <c r="G40" s="104">
        <f t="shared" si="1"/>
        <v>0</v>
      </c>
      <c r="H40" s="105"/>
      <c r="I40" s="104">
        <f t="shared" ref="I40:I49" si="32">$C40*H40</f>
        <v>0</v>
      </c>
      <c r="J40" s="105"/>
      <c r="K40" s="104">
        <f t="shared" ref="K40:K49" si="33">$C40*J40</f>
        <v>0</v>
      </c>
      <c r="L40" s="105"/>
      <c r="M40" s="104">
        <f t="shared" si="16"/>
        <v>0</v>
      </c>
      <c r="N40" s="105"/>
      <c r="O40" s="104">
        <f t="shared" si="17"/>
        <v>0</v>
      </c>
      <c r="P40" s="105"/>
      <c r="Q40" s="104">
        <f t="shared" si="18"/>
        <v>0</v>
      </c>
      <c r="R40" s="105"/>
      <c r="S40" s="104">
        <f t="shared" ref="S40:S49" si="34">$C40*R40</f>
        <v>0</v>
      </c>
      <c r="T40" s="106">
        <f t="shared" si="7"/>
        <v>0</v>
      </c>
      <c r="U40" s="104">
        <f t="shared" ref="U40:U49" si="35">$C40*T40</f>
        <v>0</v>
      </c>
    </row>
    <row r="41" spans="1:21" ht="15.75" customHeight="1" x14ac:dyDescent="0.25">
      <c r="A41" s="28"/>
      <c r="B41" s="101">
        <f>'4. Staffing Rates'!B37</f>
        <v>0</v>
      </c>
      <c r="C41" s="102">
        <f>'4. Staffing Rates'!$G37</f>
        <v>0</v>
      </c>
      <c r="D41" s="103"/>
      <c r="E41" s="104">
        <f t="shared" si="31"/>
        <v>0</v>
      </c>
      <c r="F41" s="105"/>
      <c r="G41" s="104">
        <f t="shared" si="1"/>
        <v>0</v>
      </c>
      <c r="H41" s="105"/>
      <c r="I41" s="104">
        <f t="shared" si="32"/>
        <v>0</v>
      </c>
      <c r="J41" s="105"/>
      <c r="K41" s="104">
        <f t="shared" si="33"/>
        <v>0</v>
      </c>
      <c r="L41" s="105"/>
      <c r="M41" s="104">
        <f t="shared" si="16"/>
        <v>0</v>
      </c>
      <c r="N41" s="105"/>
      <c r="O41" s="104">
        <f t="shared" si="17"/>
        <v>0</v>
      </c>
      <c r="P41" s="105"/>
      <c r="Q41" s="104">
        <f t="shared" si="18"/>
        <v>0</v>
      </c>
      <c r="R41" s="105"/>
      <c r="S41" s="104">
        <f t="shared" si="34"/>
        <v>0</v>
      </c>
      <c r="T41" s="106">
        <f t="shared" si="7"/>
        <v>0</v>
      </c>
      <c r="U41" s="104">
        <f t="shared" si="35"/>
        <v>0</v>
      </c>
    </row>
    <row r="42" spans="1:21" ht="15.75" customHeight="1" x14ac:dyDescent="0.25">
      <c r="A42" s="28"/>
      <c r="B42" s="101">
        <f>'4. Staffing Rates'!B38</f>
        <v>0</v>
      </c>
      <c r="C42" s="102">
        <f>'4. Staffing Rates'!$G38</f>
        <v>0</v>
      </c>
      <c r="D42" s="103"/>
      <c r="E42" s="104">
        <f t="shared" si="31"/>
        <v>0</v>
      </c>
      <c r="F42" s="105"/>
      <c r="G42" s="104">
        <f t="shared" si="1"/>
        <v>0</v>
      </c>
      <c r="H42" s="105"/>
      <c r="I42" s="104">
        <f t="shared" si="32"/>
        <v>0</v>
      </c>
      <c r="J42" s="105"/>
      <c r="K42" s="104">
        <f t="shared" si="33"/>
        <v>0</v>
      </c>
      <c r="L42" s="105"/>
      <c r="M42" s="104">
        <f t="shared" si="16"/>
        <v>0</v>
      </c>
      <c r="N42" s="105"/>
      <c r="O42" s="104">
        <f t="shared" si="17"/>
        <v>0</v>
      </c>
      <c r="P42" s="105"/>
      <c r="Q42" s="104">
        <f t="shared" si="18"/>
        <v>0</v>
      </c>
      <c r="R42" s="105"/>
      <c r="S42" s="104">
        <f t="shared" si="34"/>
        <v>0</v>
      </c>
      <c r="T42" s="106">
        <f t="shared" si="7"/>
        <v>0</v>
      </c>
      <c r="U42" s="104">
        <f t="shared" si="35"/>
        <v>0</v>
      </c>
    </row>
    <row r="43" spans="1:21" ht="15.75" customHeight="1" x14ac:dyDescent="0.25">
      <c r="A43" s="28"/>
      <c r="B43" s="101">
        <f>'4. Staffing Rates'!B39</f>
        <v>0</v>
      </c>
      <c r="C43" s="102">
        <f>'4. Staffing Rates'!$G39</f>
        <v>0</v>
      </c>
      <c r="D43" s="103"/>
      <c r="E43" s="104">
        <f t="shared" si="31"/>
        <v>0</v>
      </c>
      <c r="F43" s="105"/>
      <c r="G43" s="104">
        <f t="shared" si="1"/>
        <v>0</v>
      </c>
      <c r="H43" s="105"/>
      <c r="I43" s="104">
        <f t="shared" si="32"/>
        <v>0</v>
      </c>
      <c r="J43" s="105"/>
      <c r="K43" s="104">
        <f t="shared" si="33"/>
        <v>0</v>
      </c>
      <c r="L43" s="105"/>
      <c r="M43" s="104">
        <f t="shared" si="16"/>
        <v>0</v>
      </c>
      <c r="N43" s="105"/>
      <c r="O43" s="104">
        <f t="shared" si="17"/>
        <v>0</v>
      </c>
      <c r="P43" s="105"/>
      <c r="Q43" s="104">
        <f t="shared" si="18"/>
        <v>0</v>
      </c>
      <c r="R43" s="105"/>
      <c r="S43" s="104">
        <f t="shared" si="34"/>
        <v>0</v>
      </c>
      <c r="T43" s="106">
        <f t="shared" si="7"/>
        <v>0</v>
      </c>
      <c r="U43" s="104">
        <f t="shared" si="35"/>
        <v>0</v>
      </c>
    </row>
    <row r="44" spans="1:21" ht="15.75" customHeight="1" x14ac:dyDescent="0.25">
      <c r="A44" s="28"/>
      <c r="B44" s="101">
        <f>'4. Staffing Rates'!B40</f>
        <v>0</v>
      </c>
      <c r="C44" s="102">
        <f>'4. Staffing Rates'!$G40</f>
        <v>0</v>
      </c>
      <c r="D44" s="103"/>
      <c r="E44" s="104">
        <f t="shared" si="31"/>
        <v>0</v>
      </c>
      <c r="F44" s="105"/>
      <c r="G44" s="104">
        <f t="shared" si="1"/>
        <v>0</v>
      </c>
      <c r="H44" s="105"/>
      <c r="I44" s="104">
        <f t="shared" si="32"/>
        <v>0</v>
      </c>
      <c r="J44" s="105"/>
      <c r="K44" s="104">
        <f t="shared" si="33"/>
        <v>0</v>
      </c>
      <c r="L44" s="105"/>
      <c r="M44" s="104">
        <f t="shared" si="16"/>
        <v>0</v>
      </c>
      <c r="N44" s="105"/>
      <c r="O44" s="104">
        <f t="shared" si="17"/>
        <v>0</v>
      </c>
      <c r="P44" s="105"/>
      <c r="Q44" s="104">
        <f t="shared" si="18"/>
        <v>0</v>
      </c>
      <c r="R44" s="105"/>
      <c r="S44" s="104">
        <f t="shared" si="34"/>
        <v>0</v>
      </c>
      <c r="T44" s="106">
        <f t="shared" si="7"/>
        <v>0</v>
      </c>
      <c r="U44" s="104">
        <f t="shared" si="35"/>
        <v>0</v>
      </c>
    </row>
    <row r="45" spans="1:21" ht="15.75" customHeight="1" x14ac:dyDescent="0.25">
      <c r="A45" s="28"/>
      <c r="B45" s="101">
        <f>'4. Staffing Rates'!B41</f>
        <v>0</v>
      </c>
      <c r="C45" s="102">
        <f>'4. Staffing Rates'!$G41</f>
        <v>0</v>
      </c>
      <c r="D45" s="103"/>
      <c r="E45" s="104">
        <f t="shared" si="31"/>
        <v>0</v>
      </c>
      <c r="F45" s="105"/>
      <c r="G45" s="104">
        <f t="shared" si="1"/>
        <v>0</v>
      </c>
      <c r="H45" s="105"/>
      <c r="I45" s="104">
        <f t="shared" si="32"/>
        <v>0</v>
      </c>
      <c r="J45" s="105"/>
      <c r="K45" s="104">
        <f t="shared" si="33"/>
        <v>0</v>
      </c>
      <c r="L45" s="105"/>
      <c r="M45" s="104">
        <f t="shared" si="16"/>
        <v>0</v>
      </c>
      <c r="N45" s="105"/>
      <c r="O45" s="104">
        <f t="shared" si="17"/>
        <v>0</v>
      </c>
      <c r="P45" s="105"/>
      <c r="Q45" s="104">
        <f t="shared" si="18"/>
        <v>0</v>
      </c>
      <c r="R45" s="105"/>
      <c r="S45" s="104">
        <f t="shared" si="34"/>
        <v>0</v>
      </c>
      <c r="T45" s="106">
        <f t="shared" si="7"/>
        <v>0</v>
      </c>
      <c r="U45" s="104">
        <f t="shared" si="35"/>
        <v>0</v>
      </c>
    </row>
    <row r="46" spans="1:21" ht="15.75" customHeight="1" x14ac:dyDescent="0.25">
      <c r="A46" s="28"/>
      <c r="B46" s="101">
        <f>'4. Staffing Rates'!B42</f>
        <v>0</v>
      </c>
      <c r="C46" s="102">
        <f>'4. Staffing Rates'!$G42</f>
        <v>0</v>
      </c>
      <c r="D46" s="103"/>
      <c r="E46" s="104">
        <f t="shared" si="31"/>
        <v>0</v>
      </c>
      <c r="F46" s="105"/>
      <c r="G46" s="104">
        <f t="shared" si="1"/>
        <v>0</v>
      </c>
      <c r="H46" s="105"/>
      <c r="I46" s="104">
        <f t="shared" si="32"/>
        <v>0</v>
      </c>
      <c r="J46" s="105"/>
      <c r="K46" s="104">
        <f t="shared" si="33"/>
        <v>0</v>
      </c>
      <c r="L46" s="105"/>
      <c r="M46" s="104">
        <f t="shared" si="16"/>
        <v>0</v>
      </c>
      <c r="N46" s="105"/>
      <c r="O46" s="104">
        <f t="shared" si="17"/>
        <v>0</v>
      </c>
      <c r="P46" s="105"/>
      <c r="Q46" s="104">
        <f t="shared" si="18"/>
        <v>0</v>
      </c>
      <c r="R46" s="105"/>
      <c r="S46" s="104">
        <f t="shared" si="34"/>
        <v>0</v>
      </c>
      <c r="T46" s="106">
        <f t="shared" si="7"/>
        <v>0</v>
      </c>
      <c r="U46" s="104">
        <f t="shared" si="35"/>
        <v>0</v>
      </c>
    </row>
    <row r="47" spans="1:21" ht="15.75" customHeight="1" x14ac:dyDescent="0.25">
      <c r="A47" s="28"/>
      <c r="B47" s="101">
        <f>'4. Staffing Rates'!B43</f>
        <v>0</v>
      </c>
      <c r="C47" s="102">
        <f>'4. Staffing Rates'!$G43</f>
        <v>0</v>
      </c>
      <c r="D47" s="103"/>
      <c r="E47" s="104">
        <f t="shared" si="31"/>
        <v>0</v>
      </c>
      <c r="F47" s="105"/>
      <c r="G47" s="104">
        <f t="shared" si="1"/>
        <v>0</v>
      </c>
      <c r="H47" s="105"/>
      <c r="I47" s="104">
        <f t="shared" si="32"/>
        <v>0</v>
      </c>
      <c r="J47" s="105"/>
      <c r="K47" s="104">
        <f t="shared" si="33"/>
        <v>0</v>
      </c>
      <c r="L47" s="105"/>
      <c r="M47" s="104">
        <f t="shared" si="16"/>
        <v>0</v>
      </c>
      <c r="N47" s="105"/>
      <c r="O47" s="104">
        <f t="shared" si="17"/>
        <v>0</v>
      </c>
      <c r="P47" s="105"/>
      <c r="Q47" s="104">
        <f t="shared" si="18"/>
        <v>0</v>
      </c>
      <c r="R47" s="105"/>
      <c r="S47" s="104">
        <f t="shared" si="34"/>
        <v>0</v>
      </c>
      <c r="T47" s="106">
        <f t="shared" si="7"/>
        <v>0</v>
      </c>
      <c r="U47" s="104">
        <f t="shared" si="35"/>
        <v>0</v>
      </c>
    </row>
    <row r="48" spans="1:21" ht="15.75" customHeight="1" x14ac:dyDescent="0.25">
      <c r="A48" s="28"/>
      <c r="B48" s="101">
        <f>'4. Staffing Rates'!B44</f>
        <v>0</v>
      </c>
      <c r="C48" s="102">
        <f>'4. Staffing Rates'!$G44</f>
        <v>0</v>
      </c>
      <c r="D48" s="103"/>
      <c r="E48" s="104">
        <f t="shared" si="31"/>
        <v>0</v>
      </c>
      <c r="F48" s="105"/>
      <c r="G48" s="104">
        <f t="shared" si="1"/>
        <v>0</v>
      </c>
      <c r="H48" s="105"/>
      <c r="I48" s="104">
        <f t="shared" si="32"/>
        <v>0</v>
      </c>
      <c r="J48" s="105"/>
      <c r="K48" s="104">
        <f t="shared" si="33"/>
        <v>0</v>
      </c>
      <c r="L48" s="105"/>
      <c r="M48" s="104">
        <f t="shared" si="16"/>
        <v>0</v>
      </c>
      <c r="N48" s="105"/>
      <c r="O48" s="104">
        <f t="shared" si="17"/>
        <v>0</v>
      </c>
      <c r="P48" s="105"/>
      <c r="Q48" s="104">
        <f t="shared" si="18"/>
        <v>0</v>
      </c>
      <c r="R48" s="105"/>
      <c r="S48" s="104">
        <f t="shared" si="34"/>
        <v>0</v>
      </c>
      <c r="T48" s="106">
        <f t="shared" si="7"/>
        <v>0</v>
      </c>
      <c r="U48" s="104">
        <f t="shared" si="35"/>
        <v>0</v>
      </c>
    </row>
    <row r="49" spans="1:24" ht="15.75" customHeight="1" thickBot="1" x14ac:dyDescent="0.3">
      <c r="A49" s="28"/>
      <c r="B49" s="107">
        <f>'4. Staffing Rates'!B45</f>
        <v>0</v>
      </c>
      <c r="C49" s="108">
        <f>'4. Staffing Rates'!$G45</f>
        <v>0</v>
      </c>
      <c r="D49" s="109"/>
      <c r="E49" s="110">
        <f t="shared" si="31"/>
        <v>0</v>
      </c>
      <c r="F49" s="111"/>
      <c r="G49" s="110">
        <f t="shared" si="1"/>
        <v>0</v>
      </c>
      <c r="H49" s="111"/>
      <c r="I49" s="110">
        <f t="shared" si="32"/>
        <v>0</v>
      </c>
      <c r="J49" s="111"/>
      <c r="K49" s="110">
        <f t="shared" si="33"/>
        <v>0</v>
      </c>
      <c r="L49" s="111"/>
      <c r="M49" s="110">
        <f t="shared" si="16"/>
        <v>0</v>
      </c>
      <c r="N49" s="111"/>
      <c r="O49" s="110">
        <f t="shared" si="17"/>
        <v>0</v>
      </c>
      <c r="P49" s="111"/>
      <c r="Q49" s="110">
        <f t="shared" si="18"/>
        <v>0</v>
      </c>
      <c r="R49" s="111"/>
      <c r="S49" s="110">
        <f t="shared" si="34"/>
        <v>0</v>
      </c>
      <c r="T49" s="106">
        <f t="shared" si="7"/>
        <v>0</v>
      </c>
      <c r="U49" s="110">
        <f t="shared" si="35"/>
        <v>0</v>
      </c>
    </row>
    <row r="50" spans="1:24" ht="30" customHeight="1" thickBot="1" x14ac:dyDescent="0.3">
      <c r="A50" s="51"/>
      <c r="B50" s="112"/>
      <c r="C50" s="113" t="s">
        <v>63</v>
      </c>
      <c r="D50" s="114">
        <f t="shared" ref="D50:S50" si="36">SUM(D15:D49)</f>
        <v>0</v>
      </c>
      <c r="E50" s="115">
        <f t="shared" si="36"/>
        <v>0</v>
      </c>
      <c r="F50" s="116">
        <f t="shared" ref="F50:G50" si="37">SUM(F15:F49)</f>
        <v>0</v>
      </c>
      <c r="G50" s="115">
        <f t="shared" si="37"/>
        <v>0</v>
      </c>
      <c r="H50" s="116">
        <f t="shared" si="36"/>
        <v>0</v>
      </c>
      <c r="I50" s="115">
        <f t="shared" si="36"/>
        <v>0</v>
      </c>
      <c r="J50" s="116">
        <f t="shared" si="36"/>
        <v>0</v>
      </c>
      <c r="K50" s="115">
        <f t="shared" si="36"/>
        <v>0</v>
      </c>
      <c r="L50" s="116">
        <f t="shared" ref="L50:Q50" si="38">SUM(L15:L49)</f>
        <v>0</v>
      </c>
      <c r="M50" s="115">
        <f t="shared" si="38"/>
        <v>0</v>
      </c>
      <c r="N50" s="116">
        <f t="shared" si="38"/>
        <v>0</v>
      </c>
      <c r="O50" s="115">
        <f t="shared" si="38"/>
        <v>0</v>
      </c>
      <c r="P50" s="116">
        <f t="shared" si="38"/>
        <v>0</v>
      </c>
      <c r="Q50" s="115">
        <f t="shared" si="38"/>
        <v>0</v>
      </c>
      <c r="R50" s="116">
        <f t="shared" si="36"/>
        <v>0</v>
      </c>
      <c r="S50" s="115">
        <f t="shared" si="36"/>
        <v>0</v>
      </c>
      <c r="T50" s="116">
        <f t="shared" si="7"/>
        <v>0</v>
      </c>
      <c r="U50" s="115">
        <f>SUM(U15:U49)</f>
        <v>0</v>
      </c>
    </row>
    <row r="51" spans="1:24" x14ac:dyDescent="0.25">
      <c r="A51" s="117"/>
      <c r="C51" s="117"/>
      <c r="H51" s="117"/>
      <c r="I51" s="117"/>
      <c r="J51" s="117"/>
      <c r="U51" s="118"/>
    </row>
    <row r="52" spans="1:24" x14ac:dyDescent="0.25">
      <c r="A52" s="117"/>
      <c r="C52" s="117"/>
      <c r="H52" s="117"/>
      <c r="I52" s="117"/>
      <c r="J52" s="117"/>
    </row>
    <row r="53" spans="1:24" x14ac:dyDescent="0.25">
      <c r="X53" s="118"/>
    </row>
    <row r="54" spans="1:24" ht="15.75" thickBot="1" x14ac:dyDescent="0.3"/>
    <row r="55" spans="1:24" ht="45" customHeight="1" thickBot="1" x14ac:dyDescent="0.3">
      <c r="A55" s="71"/>
      <c r="B55" s="90" t="s">
        <v>68</v>
      </c>
      <c r="C55" s="43"/>
      <c r="D55" s="209" t="s">
        <v>86</v>
      </c>
      <c r="E55" s="210"/>
      <c r="F55" s="209" t="s">
        <v>120</v>
      </c>
      <c r="G55" s="210"/>
      <c r="H55" s="209" t="s">
        <v>87</v>
      </c>
      <c r="I55" s="210"/>
      <c r="J55" s="206" t="s">
        <v>88</v>
      </c>
      <c r="K55" s="207"/>
      <c r="L55" s="206" t="s">
        <v>89</v>
      </c>
      <c r="M55" s="207"/>
      <c r="N55" s="206" t="s">
        <v>90</v>
      </c>
      <c r="O55" s="207"/>
      <c r="P55" s="206" t="s">
        <v>91</v>
      </c>
      <c r="Q55" s="207"/>
      <c r="R55" s="204" t="s">
        <v>62</v>
      </c>
      <c r="S55" s="205"/>
    </row>
    <row r="56" spans="1:24" ht="34.9" customHeight="1" x14ac:dyDescent="0.25">
      <c r="A56" s="71"/>
      <c r="B56" s="43"/>
      <c r="C56" s="43"/>
      <c r="D56" s="119" t="s">
        <v>64</v>
      </c>
      <c r="E56" s="120">
        <f>E50</f>
        <v>0</v>
      </c>
      <c r="F56" s="93" t="s">
        <v>64</v>
      </c>
      <c r="G56" s="104">
        <f>G50</f>
        <v>0</v>
      </c>
      <c r="H56" s="93" t="s">
        <v>64</v>
      </c>
      <c r="I56" s="104">
        <f>I50</f>
        <v>0</v>
      </c>
      <c r="J56" s="93" t="s">
        <v>64</v>
      </c>
      <c r="K56" s="104">
        <f>K50</f>
        <v>0</v>
      </c>
      <c r="L56" s="93" t="s">
        <v>64</v>
      </c>
      <c r="M56" s="104">
        <f>M50</f>
        <v>0</v>
      </c>
      <c r="N56" s="93" t="s">
        <v>64</v>
      </c>
      <c r="O56" s="104">
        <f>O50</f>
        <v>0</v>
      </c>
      <c r="P56" s="93" t="s">
        <v>64</v>
      </c>
      <c r="Q56" s="104">
        <f>Q50</f>
        <v>0</v>
      </c>
      <c r="R56" s="93" t="s">
        <v>64</v>
      </c>
      <c r="S56" s="104">
        <f>S50</f>
        <v>0</v>
      </c>
    </row>
    <row r="57" spans="1:24" ht="34.9" customHeight="1" thickBot="1" x14ac:dyDescent="0.3">
      <c r="A57" s="71"/>
      <c r="B57" s="43"/>
      <c r="C57" s="43"/>
      <c r="D57" s="121" t="s">
        <v>76</v>
      </c>
      <c r="E57" s="122"/>
      <c r="F57" s="121" t="s">
        <v>76</v>
      </c>
      <c r="G57" s="122"/>
      <c r="H57" s="121" t="s">
        <v>76</v>
      </c>
      <c r="I57" s="122"/>
      <c r="J57" s="121" t="s">
        <v>76</v>
      </c>
      <c r="K57" s="122"/>
      <c r="L57" s="121" t="s">
        <v>76</v>
      </c>
      <c r="M57" s="122"/>
      <c r="N57" s="121" t="s">
        <v>76</v>
      </c>
      <c r="O57" s="122"/>
      <c r="P57" s="121" t="s">
        <v>76</v>
      </c>
      <c r="Q57" s="122"/>
      <c r="R57" s="121" t="s">
        <v>76</v>
      </c>
      <c r="S57" s="122"/>
    </row>
    <row r="58" spans="1:24" ht="41.45" customHeight="1" x14ac:dyDescent="0.25">
      <c r="A58" s="71"/>
      <c r="B58" s="123"/>
      <c r="C58" s="208" t="s">
        <v>72</v>
      </c>
      <c r="D58" s="124" t="s">
        <v>92</v>
      </c>
      <c r="E58" s="125">
        <v>0</v>
      </c>
      <c r="F58" s="126" t="s">
        <v>101</v>
      </c>
      <c r="G58" s="125">
        <v>0</v>
      </c>
      <c r="H58" s="127" t="s">
        <v>67</v>
      </c>
      <c r="I58" s="125">
        <v>0</v>
      </c>
      <c r="J58" s="126" t="s">
        <v>102</v>
      </c>
      <c r="K58" s="125">
        <v>0</v>
      </c>
      <c r="L58" s="126" t="s">
        <v>104</v>
      </c>
      <c r="M58" s="125">
        <v>0</v>
      </c>
      <c r="N58" s="126" t="s">
        <v>108</v>
      </c>
      <c r="O58" s="125">
        <v>0</v>
      </c>
      <c r="P58" s="126" t="s">
        <v>113</v>
      </c>
      <c r="Q58" s="125">
        <v>0</v>
      </c>
      <c r="R58" s="127" t="s">
        <v>67</v>
      </c>
      <c r="S58" s="128">
        <v>0</v>
      </c>
    </row>
    <row r="59" spans="1:24" ht="45" customHeight="1" x14ac:dyDescent="0.25">
      <c r="A59" s="71"/>
      <c r="B59" s="13"/>
      <c r="C59" s="208"/>
      <c r="D59" s="129" t="s">
        <v>93</v>
      </c>
      <c r="E59" s="17">
        <v>0</v>
      </c>
      <c r="F59" s="16" t="s">
        <v>67</v>
      </c>
      <c r="G59" s="17">
        <v>0</v>
      </c>
      <c r="H59" s="16" t="s">
        <v>67</v>
      </c>
      <c r="I59" s="17">
        <v>0</v>
      </c>
      <c r="J59" s="130" t="s">
        <v>103</v>
      </c>
      <c r="K59" s="17">
        <v>0</v>
      </c>
      <c r="L59" s="130" t="s">
        <v>105</v>
      </c>
      <c r="M59" s="17">
        <v>0</v>
      </c>
      <c r="N59" s="130" t="s">
        <v>109</v>
      </c>
      <c r="O59" s="17">
        <v>0</v>
      </c>
      <c r="P59" s="130" t="s">
        <v>114</v>
      </c>
      <c r="Q59" s="17">
        <v>0</v>
      </c>
      <c r="R59" s="16" t="s">
        <v>67</v>
      </c>
      <c r="S59" s="19">
        <v>0</v>
      </c>
    </row>
    <row r="60" spans="1:24" ht="44.45" customHeight="1" x14ac:dyDescent="0.25">
      <c r="A60" s="71"/>
      <c r="B60" s="13"/>
      <c r="C60" s="15"/>
      <c r="D60" s="129" t="s">
        <v>94</v>
      </c>
      <c r="E60" s="17">
        <v>0</v>
      </c>
      <c r="F60" s="16" t="s">
        <v>67</v>
      </c>
      <c r="G60" s="17">
        <v>0</v>
      </c>
      <c r="H60" s="16" t="s">
        <v>67</v>
      </c>
      <c r="I60" s="17">
        <v>0</v>
      </c>
      <c r="J60" s="16" t="s">
        <v>67</v>
      </c>
      <c r="K60" s="17">
        <v>0</v>
      </c>
      <c r="L60" s="130" t="s">
        <v>106</v>
      </c>
      <c r="M60" s="17">
        <v>0</v>
      </c>
      <c r="N60" s="130" t="s">
        <v>110</v>
      </c>
      <c r="O60" s="17">
        <v>0</v>
      </c>
      <c r="P60" s="130" t="s">
        <v>115</v>
      </c>
      <c r="Q60" s="17">
        <v>0</v>
      </c>
      <c r="R60" s="16" t="s">
        <v>67</v>
      </c>
      <c r="S60" s="19">
        <v>0</v>
      </c>
    </row>
    <row r="61" spans="1:24" ht="37.15" customHeight="1" x14ac:dyDescent="0.25">
      <c r="A61" s="71"/>
      <c r="B61" s="13"/>
      <c r="C61" s="15"/>
      <c r="D61" s="129" t="s">
        <v>95</v>
      </c>
      <c r="E61" s="17">
        <v>0</v>
      </c>
      <c r="F61" s="16" t="s">
        <v>67</v>
      </c>
      <c r="G61" s="17">
        <v>0</v>
      </c>
      <c r="H61" s="16" t="s">
        <v>67</v>
      </c>
      <c r="I61" s="17">
        <v>0</v>
      </c>
      <c r="J61" s="16" t="s">
        <v>67</v>
      </c>
      <c r="K61" s="17">
        <v>0</v>
      </c>
      <c r="L61" s="130" t="s">
        <v>107</v>
      </c>
      <c r="M61" s="17">
        <v>0</v>
      </c>
      <c r="N61" s="130" t="s">
        <v>111</v>
      </c>
      <c r="O61" s="17">
        <v>0</v>
      </c>
      <c r="P61" s="130" t="s">
        <v>116</v>
      </c>
      <c r="Q61" s="17">
        <v>0</v>
      </c>
      <c r="R61" s="16" t="s">
        <v>67</v>
      </c>
      <c r="S61" s="19">
        <v>0</v>
      </c>
    </row>
    <row r="62" spans="1:24" ht="52.15" customHeight="1" x14ac:dyDescent="0.25">
      <c r="A62" s="71"/>
      <c r="B62" s="13"/>
      <c r="C62" s="15"/>
      <c r="D62" s="129" t="s">
        <v>96</v>
      </c>
      <c r="E62" s="17">
        <v>0</v>
      </c>
      <c r="F62" s="16" t="s">
        <v>67</v>
      </c>
      <c r="G62" s="17">
        <v>0</v>
      </c>
      <c r="H62" s="16" t="s">
        <v>67</v>
      </c>
      <c r="I62" s="17">
        <v>0</v>
      </c>
      <c r="J62" s="16" t="s">
        <v>67</v>
      </c>
      <c r="K62" s="17">
        <v>0</v>
      </c>
      <c r="L62" s="16" t="s">
        <v>67</v>
      </c>
      <c r="M62" s="17">
        <v>0</v>
      </c>
      <c r="N62" s="130" t="s">
        <v>112</v>
      </c>
      <c r="O62" s="17">
        <v>0</v>
      </c>
      <c r="P62" s="130" t="s">
        <v>117</v>
      </c>
      <c r="Q62" s="17">
        <v>0</v>
      </c>
      <c r="R62" s="16" t="s">
        <v>67</v>
      </c>
      <c r="S62" s="19">
        <v>0</v>
      </c>
    </row>
    <row r="63" spans="1:24" ht="87.75" x14ac:dyDescent="0.25">
      <c r="A63" s="71"/>
      <c r="B63" s="13"/>
      <c r="C63" s="15"/>
      <c r="D63" s="129" t="s">
        <v>97</v>
      </c>
      <c r="E63" s="17">
        <v>0</v>
      </c>
      <c r="F63" s="16" t="s">
        <v>67</v>
      </c>
      <c r="G63" s="17">
        <v>0</v>
      </c>
      <c r="H63" s="16" t="s">
        <v>67</v>
      </c>
      <c r="I63" s="17">
        <v>0</v>
      </c>
      <c r="J63" s="16" t="s">
        <v>67</v>
      </c>
      <c r="K63" s="17">
        <v>0</v>
      </c>
      <c r="L63" s="16" t="s">
        <v>67</v>
      </c>
      <c r="M63" s="17">
        <v>0</v>
      </c>
      <c r="N63" s="16" t="s">
        <v>67</v>
      </c>
      <c r="O63" s="17">
        <v>0</v>
      </c>
      <c r="P63" s="130" t="s">
        <v>138</v>
      </c>
      <c r="Q63" s="17">
        <v>0</v>
      </c>
      <c r="R63" s="16" t="s">
        <v>67</v>
      </c>
      <c r="S63" s="19">
        <v>0</v>
      </c>
    </row>
    <row r="64" spans="1:24" ht="28.5" x14ac:dyDescent="0.25">
      <c r="A64" s="71"/>
      <c r="B64" s="13"/>
      <c r="C64" s="15"/>
      <c r="D64" s="129" t="s">
        <v>98</v>
      </c>
      <c r="E64" s="17">
        <v>0</v>
      </c>
      <c r="F64" s="16" t="s">
        <v>67</v>
      </c>
      <c r="G64" s="17">
        <v>0</v>
      </c>
      <c r="H64" s="16" t="s">
        <v>67</v>
      </c>
      <c r="I64" s="17">
        <v>0</v>
      </c>
      <c r="J64" s="16" t="s">
        <v>67</v>
      </c>
      <c r="K64" s="17">
        <v>0</v>
      </c>
      <c r="L64" s="16" t="s">
        <v>67</v>
      </c>
      <c r="M64" s="17">
        <v>0</v>
      </c>
      <c r="N64" s="16" t="s">
        <v>67</v>
      </c>
      <c r="O64" s="17">
        <v>0</v>
      </c>
      <c r="P64" s="130" t="s">
        <v>118</v>
      </c>
      <c r="Q64" s="17">
        <v>0</v>
      </c>
      <c r="R64" s="16" t="s">
        <v>67</v>
      </c>
      <c r="S64" s="19">
        <v>0</v>
      </c>
    </row>
    <row r="65" spans="1:19" ht="28.5" x14ac:dyDescent="0.25">
      <c r="A65" s="71"/>
      <c r="B65" s="13"/>
      <c r="C65" s="15"/>
      <c r="D65" s="129" t="s">
        <v>99</v>
      </c>
      <c r="E65" s="17">
        <v>0</v>
      </c>
      <c r="F65" s="16" t="s">
        <v>67</v>
      </c>
      <c r="G65" s="17">
        <v>0</v>
      </c>
      <c r="H65" s="16" t="s">
        <v>67</v>
      </c>
      <c r="I65" s="17">
        <v>0</v>
      </c>
      <c r="J65" s="16" t="s">
        <v>67</v>
      </c>
      <c r="K65" s="17">
        <v>0</v>
      </c>
      <c r="L65" s="16" t="s">
        <v>67</v>
      </c>
      <c r="M65" s="17">
        <v>0</v>
      </c>
      <c r="N65" s="16" t="s">
        <v>67</v>
      </c>
      <c r="O65" s="17">
        <v>0</v>
      </c>
      <c r="P65" s="130" t="s">
        <v>119</v>
      </c>
      <c r="Q65" s="17">
        <v>0</v>
      </c>
      <c r="R65" s="16" t="s">
        <v>67</v>
      </c>
      <c r="S65" s="19">
        <v>0</v>
      </c>
    </row>
    <row r="66" spans="1:19" ht="28.5" x14ac:dyDescent="0.25">
      <c r="A66" s="71"/>
      <c r="B66" s="13"/>
      <c r="C66" s="15"/>
      <c r="D66" s="129" t="s">
        <v>100</v>
      </c>
      <c r="E66" s="17">
        <v>0</v>
      </c>
      <c r="F66" s="16" t="s">
        <v>67</v>
      </c>
      <c r="G66" s="17">
        <v>0</v>
      </c>
      <c r="H66" s="16" t="s">
        <v>67</v>
      </c>
      <c r="I66" s="17">
        <v>0</v>
      </c>
      <c r="J66" s="16" t="s">
        <v>67</v>
      </c>
      <c r="K66" s="17">
        <v>0</v>
      </c>
      <c r="L66" s="16" t="s">
        <v>67</v>
      </c>
      <c r="M66" s="17">
        <v>0</v>
      </c>
      <c r="N66" s="16" t="s">
        <v>67</v>
      </c>
      <c r="O66" s="17">
        <v>0</v>
      </c>
      <c r="P66" s="16" t="s">
        <v>67</v>
      </c>
      <c r="Q66" s="17">
        <v>0</v>
      </c>
      <c r="R66" s="16" t="s">
        <v>67</v>
      </c>
      <c r="S66" s="19">
        <v>0</v>
      </c>
    </row>
    <row r="67" spans="1:19" ht="28.5" x14ac:dyDescent="0.25">
      <c r="A67" s="71"/>
      <c r="B67" s="13"/>
      <c r="C67" s="15"/>
      <c r="D67" s="18" t="s">
        <v>67</v>
      </c>
      <c r="E67" s="17">
        <v>0</v>
      </c>
      <c r="F67" s="16" t="s">
        <v>67</v>
      </c>
      <c r="G67" s="17">
        <v>0</v>
      </c>
      <c r="H67" s="16" t="s">
        <v>67</v>
      </c>
      <c r="I67" s="17">
        <v>0</v>
      </c>
      <c r="J67" s="16" t="s">
        <v>67</v>
      </c>
      <c r="K67" s="17">
        <v>0</v>
      </c>
      <c r="L67" s="16" t="s">
        <v>67</v>
      </c>
      <c r="M67" s="17">
        <v>0</v>
      </c>
      <c r="N67" s="16" t="s">
        <v>67</v>
      </c>
      <c r="O67" s="17">
        <v>0</v>
      </c>
      <c r="P67" s="16" t="s">
        <v>67</v>
      </c>
      <c r="Q67" s="17">
        <v>0</v>
      </c>
      <c r="R67" s="16" t="s">
        <v>67</v>
      </c>
      <c r="S67" s="19">
        <v>0</v>
      </c>
    </row>
    <row r="68" spans="1:19" ht="28.5" x14ac:dyDescent="0.25">
      <c r="A68" s="71"/>
      <c r="B68" s="13"/>
      <c r="C68" s="15"/>
      <c r="D68" s="18" t="s">
        <v>67</v>
      </c>
      <c r="E68" s="17">
        <v>0</v>
      </c>
      <c r="F68" s="16" t="s">
        <v>67</v>
      </c>
      <c r="G68" s="17">
        <v>0</v>
      </c>
      <c r="H68" s="16" t="s">
        <v>67</v>
      </c>
      <c r="I68" s="17">
        <v>0</v>
      </c>
      <c r="J68" s="16" t="s">
        <v>67</v>
      </c>
      <c r="K68" s="17">
        <v>0</v>
      </c>
      <c r="L68" s="16" t="s">
        <v>67</v>
      </c>
      <c r="M68" s="17">
        <v>0</v>
      </c>
      <c r="N68" s="16" t="s">
        <v>67</v>
      </c>
      <c r="O68" s="17">
        <v>0</v>
      </c>
      <c r="P68" s="16" t="s">
        <v>67</v>
      </c>
      <c r="Q68" s="17">
        <v>0</v>
      </c>
      <c r="R68" s="16" t="s">
        <v>67</v>
      </c>
      <c r="S68" s="19">
        <v>0</v>
      </c>
    </row>
    <row r="69" spans="1:19" ht="28.5" x14ac:dyDescent="0.25">
      <c r="A69" s="71"/>
      <c r="B69" s="13"/>
      <c r="C69" s="15"/>
      <c r="D69" s="18" t="s">
        <v>67</v>
      </c>
      <c r="E69" s="17">
        <v>0</v>
      </c>
      <c r="F69" s="16" t="s">
        <v>67</v>
      </c>
      <c r="G69" s="17">
        <v>0</v>
      </c>
      <c r="H69" s="16" t="s">
        <v>67</v>
      </c>
      <c r="I69" s="17">
        <v>0</v>
      </c>
      <c r="J69" s="16" t="s">
        <v>67</v>
      </c>
      <c r="K69" s="17">
        <v>0</v>
      </c>
      <c r="L69" s="16" t="s">
        <v>67</v>
      </c>
      <c r="M69" s="17">
        <v>0</v>
      </c>
      <c r="N69" s="16" t="s">
        <v>67</v>
      </c>
      <c r="O69" s="17">
        <v>0</v>
      </c>
      <c r="P69" s="16" t="s">
        <v>67</v>
      </c>
      <c r="Q69" s="17">
        <v>0</v>
      </c>
      <c r="R69" s="16" t="s">
        <v>67</v>
      </c>
      <c r="S69" s="19">
        <v>0</v>
      </c>
    </row>
    <row r="70" spans="1:19" ht="28.5" x14ac:dyDescent="0.25">
      <c r="A70" s="71"/>
      <c r="B70" s="13"/>
      <c r="C70" s="15"/>
      <c r="D70" s="18" t="s">
        <v>67</v>
      </c>
      <c r="E70" s="17">
        <v>0</v>
      </c>
      <c r="F70" s="16" t="s">
        <v>67</v>
      </c>
      <c r="G70" s="17">
        <v>0</v>
      </c>
      <c r="H70" s="16" t="s">
        <v>67</v>
      </c>
      <c r="I70" s="17">
        <v>0</v>
      </c>
      <c r="J70" s="16" t="s">
        <v>67</v>
      </c>
      <c r="K70" s="17">
        <v>0</v>
      </c>
      <c r="L70" s="16" t="s">
        <v>67</v>
      </c>
      <c r="M70" s="17">
        <v>0</v>
      </c>
      <c r="N70" s="16" t="s">
        <v>67</v>
      </c>
      <c r="O70" s="17">
        <v>0</v>
      </c>
      <c r="P70" s="16" t="s">
        <v>67</v>
      </c>
      <c r="Q70" s="17">
        <v>0</v>
      </c>
      <c r="R70" s="16" t="s">
        <v>67</v>
      </c>
      <c r="S70" s="19">
        <v>0</v>
      </c>
    </row>
    <row r="71" spans="1:19" ht="28.5" x14ac:dyDescent="0.25">
      <c r="A71" s="71"/>
      <c r="B71" s="13"/>
      <c r="C71" s="15"/>
      <c r="D71" s="18" t="s">
        <v>67</v>
      </c>
      <c r="E71" s="17">
        <v>0</v>
      </c>
      <c r="F71" s="16" t="s">
        <v>67</v>
      </c>
      <c r="G71" s="17">
        <v>0</v>
      </c>
      <c r="H71" s="16" t="s">
        <v>67</v>
      </c>
      <c r="I71" s="17">
        <v>0</v>
      </c>
      <c r="J71" s="16" t="s">
        <v>67</v>
      </c>
      <c r="K71" s="17">
        <v>0</v>
      </c>
      <c r="L71" s="16" t="s">
        <v>67</v>
      </c>
      <c r="M71" s="17">
        <v>0</v>
      </c>
      <c r="N71" s="16" t="s">
        <v>67</v>
      </c>
      <c r="O71" s="17">
        <v>0</v>
      </c>
      <c r="P71" s="16" t="s">
        <v>67</v>
      </c>
      <c r="Q71" s="17">
        <v>0</v>
      </c>
      <c r="R71" s="16" t="s">
        <v>67</v>
      </c>
      <c r="S71" s="19">
        <v>0</v>
      </c>
    </row>
    <row r="72" spans="1:19" ht="28.5" x14ac:dyDescent="0.25">
      <c r="A72" s="71"/>
      <c r="B72" s="13"/>
      <c r="C72" s="15"/>
      <c r="D72" s="18" t="s">
        <v>67</v>
      </c>
      <c r="E72" s="17">
        <v>0</v>
      </c>
      <c r="F72" s="16" t="s">
        <v>67</v>
      </c>
      <c r="G72" s="17">
        <v>0</v>
      </c>
      <c r="H72" s="16" t="s">
        <v>67</v>
      </c>
      <c r="I72" s="17">
        <v>0</v>
      </c>
      <c r="J72" s="16" t="s">
        <v>67</v>
      </c>
      <c r="K72" s="17">
        <v>0</v>
      </c>
      <c r="L72" s="16" t="s">
        <v>67</v>
      </c>
      <c r="M72" s="17">
        <v>0</v>
      </c>
      <c r="N72" s="16" t="s">
        <v>67</v>
      </c>
      <c r="O72" s="17">
        <v>0</v>
      </c>
      <c r="P72" s="16" t="s">
        <v>67</v>
      </c>
      <c r="Q72" s="17">
        <v>0</v>
      </c>
      <c r="R72" s="16" t="s">
        <v>67</v>
      </c>
      <c r="S72" s="19">
        <v>0</v>
      </c>
    </row>
    <row r="73" spans="1:19" ht="28.5" x14ac:dyDescent="0.25">
      <c r="A73" s="71"/>
      <c r="B73" s="13"/>
      <c r="C73" s="15"/>
      <c r="D73" s="18" t="s">
        <v>67</v>
      </c>
      <c r="E73" s="17">
        <v>0</v>
      </c>
      <c r="F73" s="16" t="s">
        <v>67</v>
      </c>
      <c r="G73" s="17">
        <v>0</v>
      </c>
      <c r="H73" s="16" t="s">
        <v>67</v>
      </c>
      <c r="I73" s="17">
        <v>0</v>
      </c>
      <c r="J73" s="16" t="s">
        <v>67</v>
      </c>
      <c r="K73" s="17">
        <v>0</v>
      </c>
      <c r="L73" s="16" t="s">
        <v>67</v>
      </c>
      <c r="M73" s="17">
        <v>0</v>
      </c>
      <c r="N73" s="16" t="s">
        <v>67</v>
      </c>
      <c r="O73" s="17">
        <v>0</v>
      </c>
      <c r="P73" s="16" t="s">
        <v>67</v>
      </c>
      <c r="Q73" s="17">
        <v>0</v>
      </c>
      <c r="R73" s="16" t="s">
        <v>67</v>
      </c>
      <c r="S73" s="19">
        <v>0</v>
      </c>
    </row>
    <row r="74" spans="1:19" ht="28.5" x14ac:dyDescent="0.25">
      <c r="A74" s="71"/>
      <c r="B74" s="13"/>
      <c r="C74" s="15"/>
      <c r="D74" s="18" t="s">
        <v>67</v>
      </c>
      <c r="E74" s="17">
        <v>0</v>
      </c>
      <c r="F74" s="16" t="s">
        <v>67</v>
      </c>
      <c r="G74" s="17">
        <v>0</v>
      </c>
      <c r="H74" s="16" t="s">
        <v>67</v>
      </c>
      <c r="I74" s="17">
        <v>0</v>
      </c>
      <c r="J74" s="16" t="s">
        <v>67</v>
      </c>
      <c r="K74" s="17">
        <v>0</v>
      </c>
      <c r="L74" s="16" t="s">
        <v>67</v>
      </c>
      <c r="M74" s="17">
        <v>0</v>
      </c>
      <c r="N74" s="16" t="s">
        <v>67</v>
      </c>
      <c r="O74" s="17">
        <v>0</v>
      </c>
      <c r="P74" s="16" t="s">
        <v>67</v>
      </c>
      <c r="Q74" s="17">
        <v>0</v>
      </c>
      <c r="R74" s="16" t="s">
        <v>67</v>
      </c>
      <c r="S74" s="19">
        <v>0</v>
      </c>
    </row>
    <row r="75" spans="1:19" ht="28.5" x14ac:dyDescent="0.25">
      <c r="A75" s="71"/>
      <c r="B75" s="13"/>
      <c r="C75" s="15"/>
      <c r="D75" s="18" t="s">
        <v>67</v>
      </c>
      <c r="E75" s="17">
        <v>0</v>
      </c>
      <c r="F75" s="16" t="s">
        <v>67</v>
      </c>
      <c r="G75" s="17">
        <v>0</v>
      </c>
      <c r="H75" s="16" t="s">
        <v>67</v>
      </c>
      <c r="I75" s="17">
        <v>0</v>
      </c>
      <c r="J75" s="16" t="s">
        <v>67</v>
      </c>
      <c r="K75" s="17">
        <v>0</v>
      </c>
      <c r="L75" s="16" t="s">
        <v>67</v>
      </c>
      <c r="M75" s="17">
        <v>0</v>
      </c>
      <c r="N75" s="16" t="s">
        <v>67</v>
      </c>
      <c r="O75" s="17">
        <v>0</v>
      </c>
      <c r="P75" s="16" t="s">
        <v>67</v>
      </c>
      <c r="Q75" s="17">
        <v>0</v>
      </c>
      <c r="R75" s="16" t="s">
        <v>67</v>
      </c>
      <c r="S75" s="19">
        <v>0</v>
      </c>
    </row>
    <row r="76" spans="1:19" ht="28.5" x14ac:dyDescent="0.25">
      <c r="A76" s="71"/>
      <c r="B76" s="13"/>
      <c r="C76" s="15"/>
      <c r="D76" s="18" t="s">
        <v>67</v>
      </c>
      <c r="E76" s="17">
        <v>0</v>
      </c>
      <c r="F76" s="16" t="s">
        <v>67</v>
      </c>
      <c r="G76" s="17">
        <v>0</v>
      </c>
      <c r="H76" s="16" t="s">
        <v>67</v>
      </c>
      <c r="I76" s="17">
        <v>0</v>
      </c>
      <c r="J76" s="16" t="s">
        <v>67</v>
      </c>
      <c r="K76" s="17">
        <v>0</v>
      </c>
      <c r="L76" s="16" t="s">
        <v>67</v>
      </c>
      <c r="M76" s="17">
        <v>0</v>
      </c>
      <c r="N76" s="16" t="s">
        <v>67</v>
      </c>
      <c r="O76" s="17">
        <v>0</v>
      </c>
      <c r="P76" s="16" t="s">
        <v>67</v>
      </c>
      <c r="Q76" s="17">
        <v>0</v>
      </c>
      <c r="R76" s="16" t="s">
        <v>67</v>
      </c>
      <c r="S76" s="19">
        <v>0</v>
      </c>
    </row>
    <row r="77" spans="1:19" ht="28.5" x14ac:dyDescent="0.25">
      <c r="A77" s="71"/>
      <c r="B77" s="13"/>
      <c r="C77" s="15"/>
      <c r="D77" s="18" t="s">
        <v>67</v>
      </c>
      <c r="E77" s="17">
        <v>0</v>
      </c>
      <c r="F77" s="16" t="s">
        <v>67</v>
      </c>
      <c r="G77" s="17">
        <v>0</v>
      </c>
      <c r="H77" s="16" t="s">
        <v>67</v>
      </c>
      <c r="I77" s="17">
        <v>0</v>
      </c>
      <c r="J77" s="16" t="s">
        <v>67</v>
      </c>
      <c r="K77" s="17">
        <v>0</v>
      </c>
      <c r="L77" s="16" t="s">
        <v>67</v>
      </c>
      <c r="M77" s="17">
        <v>0</v>
      </c>
      <c r="N77" s="16" t="s">
        <v>67</v>
      </c>
      <c r="O77" s="17">
        <v>0</v>
      </c>
      <c r="P77" s="16" t="s">
        <v>67</v>
      </c>
      <c r="Q77" s="17">
        <v>0</v>
      </c>
      <c r="R77" s="16" t="s">
        <v>67</v>
      </c>
      <c r="S77" s="19">
        <v>0</v>
      </c>
    </row>
    <row r="78" spans="1:19" ht="28.5" x14ac:dyDescent="0.25">
      <c r="A78" s="71"/>
      <c r="B78" s="13"/>
      <c r="C78" s="15"/>
      <c r="D78" s="18" t="s">
        <v>67</v>
      </c>
      <c r="E78" s="17">
        <v>0</v>
      </c>
      <c r="F78" s="16" t="s">
        <v>67</v>
      </c>
      <c r="G78" s="17">
        <v>0</v>
      </c>
      <c r="H78" s="16" t="s">
        <v>67</v>
      </c>
      <c r="I78" s="17">
        <v>0</v>
      </c>
      <c r="J78" s="16" t="s">
        <v>67</v>
      </c>
      <c r="K78" s="17">
        <v>0</v>
      </c>
      <c r="L78" s="16" t="s">
        <v>67</v>
      </c>
      <c r="M78" s="17">
        <v>0</v>
      </c>
      <c r="N78" s="16" t="s">
        <v>67</v>
      </c>
      <c r="O78" s="17">
        <v>0</v>
      </c>
      <c r="P78" s="16" t="s">
        <v>67</v>
      </c>
      <c r="Q78" s="17">
        <v>0</v>
      </c>
      <c r="R78" s="16" t="s">
        <v>67</v>
      </c>
      <c r="S78" s="19">
        <v>0</v>
      </c>
    </row>
    <row r="79" spans="1:19" ht="28.5" x14ac:dyDescent="0.25">
      <c r="A79" s="71"/>
      <c r="B79" s="13"/>
      <c r="C79" s="15"/>
      <c r="D79" s="18" t="s">
        <v>67</v>
      </c>
      <c r="E79" s="17">
        <v>0</v>
      </c>
      <c r="F79" s="16" t="s">
        <v>67</v>
      </c>
      <c r="G79" s="17">
        <v>0</v>
      </c>
      <c r="H79" s="16" t="s">
        <v>67</v>
      </c>
      <c r="I79" s="17">
        <v>0</v>
      </c>
      <c r="J79" s="16" t="s">
        <v>67</v>
      </c>
      <c r="K79" s="17">
        <v>0</v>
      </c>
      <c r="L79" s="16" t="s">
        <v>67</v>
      </c>
      <c r="M79" s="17">
        <v>0</v>
      </c>
      <c r="N79" s="16" t="s">
        <v>67</v>
      </c>
      <c r="O79" s="17">
        <v>0</v>
      </c>
      <c r="P79" s="16" t="s">
        <v>67</v>
      </c>
      <c r="Q79" s="17">
        <v>0</v>
      </c>
      <c r="R79" s="16" t="s">
        <v>67</v>
      </c>
      <c r="S79" s="19">
        <v>0</v>
      </c>
    </row>
    <row r="80" spans="1:19" ht="28.5" x14ac:dyDescent="0.25">
      <c r="A80" s="71"/>
      <c r="B80" s="13"/>
      <c r="C80" s="15"/>
      <c r="D80" s="18" t="s">
        <v>67</v>
      </c>
      <c r="E80" s="17">
        <v>0</v>
      </c>
      <c r="F80" s="16" t="s">
        <v>67</v>
      </c>
      <c r="G80" s="17">
        <v>0</v>
      </c>
      <c r="H80" s="16" t="s">
        <v>67</v>
      </c>
      <c r="I80" s="17">
        <v>0</v>
      </c>
      <c r="J80" s="16" t="s">
        <v>67</v>
      </c>
      <c r="K80" s="17">
        <v>0</v>
      </c>
      <c r="L80" s="16" t="s">
        <v>67</v>
      </c>
      <c r="M80" s="17">
        <v>0</v>
      </c>
      <c r="N80" s="16" t="s">
        <v>67</v>
      </c>
      <c r="O80" s="17">
        <v>0</v>
      </c>
      <c r="P80" s="16" t="s">
        <v>67</v>
      </c>
      <c r="Q80" s="17">
        <v>0</v>
      </c>
      <c r="R80" s="16" t="s">
        <v>67</v>
      </c>
      <c r="S80" s="19">
        <v>0</v>
      </c>
    </row>
    <row r="81" spans="1:19" ht="28.5" x14ac:dyDescent="0.25">
      <c r="A81" s="71"/>
      <c r="B81" s="13"/>
      <c r="C81" s="15"/>
      <c r="D81" s="18" t="s">
        <v>67</v>
      </c>
      <c r="E81" s="17">
        <v>0</v>
      </c>
      <c r="F81" s="16" t="s">
        <v>67</v>
      </c>
      <c r="G81" s="17">
        <v>0</v>
      </c>
      <c r="H81" s="16" t="s">
        <v>67</v>
      </c>
      <c r="I81" s="17">
        <v>0</v>
      </c>
      <c r="J81" s="16" t="s">
        <v>67</v>
      </c>
      <c r="K81" s="17">
        <v>0</v>
      </c>
      <c r="L81" s="16" t="s">
        <v>67</v>
      </c>
      <c r="M81" s="17">
        <v>0</v>
      </c>
      <c r="N81" s="16" t="s">
        <v>67</v>
      </c>
      <c r="O81" s="17">
        <v>0</v>
      </c>
      <c r="P81" s="16" t="s">
        <v>67</v>
      </c>
      <c r="Q81" s="17">
        <v>0</v>
      </c>
      <c r="R81" s="16" t="s">
        <v>67</v>
      </c>
      <c r="S81" s="19">
        <v>0</v>
      </c>
    </row>
    <row r="82" spans="1:19" ht="28.5" x14ac:dyDescent="0.25">
      <c r="A82" s="71"/>
      <c r="B82" s="13"/>
      <c r="C82" s="15"/>
      <c r="D82" s="18" t="s">
        <v>67</v>
      </c>
      <c r="E82" s="17">
        <v>0</v>
      </c>
      <c r="F82" s="16" t="s">
        <v>67</v>
      </c>
      <c r="G82" s="17">
        <v>0</v>
      </c>
      <c r="H82" s="16" t="s">
        <v>67</v>
      </c>
      <c r="I82" s="17">
        <v>0</v>
      </c>
      <c r="J82" s="16" t="s">
        <v>67</v>
      </c>
      <c r="K82" s="17">
        <v>0</v>
      </c>
      <c r="L82" s="16" t="s">
        <v>67</v>
      </c>
      <c r="M82" s="17">
        <v>0</v>
      </c>
      <c r="N82" s="16" t="s">
        <v>67</v>
      </c>
      <c r="O82" s="17">
        <v>0</v>
      </c>
      <c r="P82" s="16" t="s">
        <v>67</v>
      </c>
      <c r="Q82" s="17">
        <v>0</v>
      </c>
      <c r="R82" s="16" t="s">
        <v>67</v>
      </c>
      <c r="S82" s="19">
        <v>0</v>
      </c>
    </row>
    <row r="83" spans="1:19" ht="28.5" x14ac:dyDescent="0.25">
      <c r="A83" s="71"/>
      <c r="B83" s="13"/>
      <c r="C83" s="15"/>
      <c r="D83" s="18" t="s">
        <v>67</v>
      </c>
      <c r="E83" s="17">
        <v>0</v>
      </c>
      <c r="F83" s="16" t="s">
        <v>67</v>
      </c>
      <c r="G83" s="17">
        <v>0</v>
      </c>
      <c r="H83" s="16" t="s">
        <v>67</v>
      </c>
      <c r="I83" s="17">
        <v>0</v>
      </c>
      <c r="J83" s="16" t="s">
        <v>67</v>
      </c>
      <c r="K83" s="17">
        <v>0</v>
      </c>
      <c r="L83" s="16" t="s">
        <v>67</v>
      </c>
      <c r="M83" s="17">
        <v>0</v>
      </c>
      <c r="N83" s="16" t="s">
        <v>67</v>
      </c>
      <c r="O83" s="17">
        <v>0</v>
      </c>
      <c r="P83" s="16" t="s">
        <v>67</v>
      </c>
      <c r="Q83" s="17">
        <v>0</v>
      </c>
      <c r="R83" s="16" t="s">
        <v>67</v>
      </c>
      <c r="S83" s="19">
        <v>0</v>
      </c>
    </row>
    <row r="84" spans="1:19" ht="15.75" thickBot="1" x14ac:dyDescent="0.3">
      <c r="A84" s="71"/>
      <c r="B84" s="131"/>
      <c r="C84" s="132"/>
      <c r="D84" s="133" t="s">
        <v>65</v>
      </c>
      <c r="E84" s="134">
        <f>E56-SUM(E58:E83)</f>
        <v>0</v>
      </c>
      <c r="F84" s="135" t="s">
        <v>65</v>
      </c>
      <c r="G84" s="134">
        <f>G56-SUM(G58:G83)</f>
        <v>0</v>
      </c>
      <c r="H84" s="135" t="s">
        <v>65</v>
      </c>
      <c r="I84" s="134">
        <f>I56-SUM(I58:I83)</f>
        <v>0</v>
      </c>
      <c r="J84" s="135" t="s">
        <v>65</v>
      </c>
      <c r="K84" s="134">
        <f>K56-SUM(K58:K83)</f>
        <v>0</v>
      </c>
      <c r="L84" s="135" t="s">
        <v>65</v>
      </c>
      <c r="M84" s="134">
        <f>M56-SUM(M58:M83)</f>
        <v>0</v>
      </c>
      <c r="N84" s="135" t="s">
        <v>65</v>
      </c>
      <c r="O84" s="134">
        <f>O56-SUM(O58:O83)</f>
        <v>0</v>
      </c>
      <c r="P84" s="135" t="s">
        <v>65</v>
      </c>
      <c r="Q84" s="134">
        <f>Q56-SUM(Q58:Q83)</f>
        <v>0</v>
      </c>
      <c r="R84" s="135" t="s">
        <v>65</v>
      </c>
      <c r="S84" s="136">
        <f>S56-SUM(S58:S83)</f>
        <v>0</v>
      </c>
    </row>
  </sheetData>
  <mergeCells count="23">
    <mergeCell ref="C58:C59"/>
    <mergeCell ref="D55:E55"/>
    <mergeCell ref="F55:G55"/>
    <mergeCell ref="H55:I55"/>
    <mergeCell ref="F2:G2"/>
    <mergeCell ref="F3:G3"/>
    <mergeCell ref="B6:I6"/>
    <mergeCell ref="D12:E12"/>
    <mergeCell ref="H12:I12"/>
    <mergeCell ref="F12:G12"/>
    <mergeCell ref="B8:C8"/>
    <mergeCell ref="B9:C9"/>
    <mergeCell ref="R55:S55"/>
    <mergeCell ref="J55:K55"/>
    <mergeCell ref="J12:K12"/>
    <mergeCell ref="T12:U12"/>
    <mergeCell ref="R12:S12"/>
    <mergeCell ref="L12:M12"/>
    <mergeCell ref="N12:O12"/>
    <mergeCell ref="P12:Q12"/>
    <mergeCell ref="L55:M55"/>
    <mergeCell ref="N55:O55"/>
    <mergeCell ref="P55:Q55"/>
  </mergeCells>
  <conditionalFormatting sqref="D9">
    <cfRule type="cellIs" dxfId="1" priority="2" operator="equal">
      <formula>"Yes"</formula>
    </cfRule>
    <cfRule type="cellIs" dxfId="0" priority="1" operator="equal">
      <formula>"No"</formula>
    </cfRule>
  </conditionalFormatting>
  <dataValidations count="2">
    <dataValidation type="decimal" allowBlank="1" showInputMessage="1" showErrorMessage="1" sqref="R15:R49 J15:J49 H15:H49 C15:D49 F15:F49 L15:L49 N15:N49 P15:P49" xr:uid="{00000000-0002-0000-0400-000000000000}">
      <formula1>0</formula1>
      <formula2>99999999999999900000</formula2>
    </dataValidation>
    <dataValidation type="textLength" allowBlank="1" showInputMessage="1" showErrorMessage="1" sqref="B15:B49" xr:uid="{00000000-0002-0000-0400-000001000000}">
      <formula1>0</formula1>
      <formula2>100</formula2>
    </dataValidation>
  </dataValidations>
  <pageMargins left="0.25" right="0.25" top="0.75" bottom="0.75" header="0.3" footer="0.3"/>
  <pageSetup scale="31" fitToWidth="2" orientation="landscape" horizontalDpi="1200" verticalDpi="1200" r:id="rId1"/>
  <colBreaks count="1" manualBreakCount="1">
    <brk id="21"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868F-7E37-4513-B4E1-EFE4F74D8F26}">
  <sheetPr>
    <pageSetUpPr fitToPage="1"/>
  </sheetPr>
  <dimension ref="A1:T20"/>
  <sheetViews>
    <sheetView showGridLines="0" zoomScale="80" zoomScaleNormal="80" workbookViewId="0"/>
  </sheetViews>
  <sheetFormatPr defaultColWidth="9.140625" defaultRowHeight="15" x14ac:dyDescent="0.25"/>
  <cols>
    <col min="1" max="1" width="5" style="85" customWidth="1"/>
    <col min="2" max="2" width="29.140625" style="85" customWidth="1"/>
    <col min="3" max="3" width="25.28515625" style="85" bestFit="1" customWidth="1"/>
    <col min="4" max="19" width="24.140625" style="85" customWidth="1"/>
    <col min="20" max="20" width="25.7109375" style="85" customWidth="1"/>
    <col min="21" max="21" width="15.140625" style="85" bestFit="1" customWidth="1"/>
    <col min="22" max="16384" width="9.140625" style="85"/>
  </cols>
  <sheetData>
    <row r="1" spans="1:19" x14ac:dyDescent="0.25">
      <c r="A1" s="26" t="s">
        <v>16</v>
      </c>
      <c r="B1" s="71"/>
      <c r="C1" s="71"/>
      <c r="D1" s="71"/>
      <c r="E1" s="71"/>
      <c r="F1" s="71"/>
      <c r="G1" s="71"/>
      <c r="H1" s="71"/>
    </row>
    <row r="2" spans="1:19" ht="15" customHeight="1" x14ac:dyDescent="0.25">
      <c r="A2" s="29" t="s">
        <v>36</v>
      </c>
      <c r="B2" s="71"/>
      <c r="C2" s="71"/>
      <c r="D2" s="71"/>
      <c r="E2" s="44" t="s">
        <v>38</v>
      </c>
      <c r="F2" s="211" t="str">
        <f>IF('3. Cost Proposal Summary'!F2="","",'3. Cost Proposal Summary'!F2)</f>
        <v/>
      </c>
      <c r="G2" s="212"/>
    </row>
    <row r="3" spans="1:19" ht="16.5" customHeight="1" x14ac:dyDescent="0.25">
      <c r="A3" s="26" t="s">
        <v>143</v>
      </c>
      <c r="B3" s="71"/>
      <c r="C3" s="71"/>
      <c r="D3" s="71"/>
      <c r="E3" s="71"/>
      <c r="F3" s="185" t="s">
        <v>2</v>
      </c>
      <c r="G3" s="187"/>
    </row>
    <row r="4" spans="1:19" x14ac:dyDescent="0.25">
      <c r="A4" s="30" t="s">
        <v>9</v>
      </c>
      <c r="B4" s="30"/>
      <c r="C4" s="75"/>
      <c r="D4" s="75"/>
      <c r="E4" s="75"/>
      <c r="F4" s="75"/>
      <c r="G4" s="75"/>
      <c r="H4" s="75"/>
    </row>
    <row r="5" spans="1:19" ht="290.25" customHeight="1" x14ac:dyDescent="0.25">
      <c r="A5" s="71"/>
      <c r="B5" s="226" t="s">
        <v>139</v>
      </c>
      <c r="C5" s="226"/>
      <c r="D5" s="226"/>
      <c r="E5" s="226"/>
      <c r="F5" s="226"/>
      <c r="G5" s="226"/>
      <c r="H5" s="226"/>
    </row>
    <row r="6" spans="1:19" ht="11.25" customHeight="1" x14ac:dyDescent="0.25">
      <c r="A6" s="71"/>
      <c r="B6" s="76"/>
      <c r="C6" s="71"/>
      <c r="D6" s="71"/>
      <c r="E6" s="71"/>
      <c r="F6" s="71"/>
      <c r="G6" s="71"/>
      <c r="H6" s="71"/>
    </row>
    <row r="7" spans="1:19" ht="15.75" thickBot="1" x14ac:dyDescent="0.3">
      <c r="A7" s="71"/>
      <c r="B7" s="28"/>
      <c r="C7" s="28"/>
      <c r="D7" s="28"/>
      <c r="E7" s="71"/>
    </row>
    <row r="8" spans="1:19" s="91" customFormat="1" ht="18.75" customHeight="1" thickBot="1" x14ac:dyDescent="0.3">
      <c r="A8" s="42"/>
      <c r="B8" s="90" t="s">
        <v>75</v>
      </c>
      <c r="C8" s="85"/>
      <c r="D8" s="229" t="s">
        <v>39</v>
      </c>
      <c r="E8" s="230"/>
      <c r="F8" s="229" t="s">
        <v>40</v>
      </c>
      <c r="G8" s="230"/>
      <c r="H8" s="229" t="s">
        <v>41</v>
      </c>
      <c r="I8" s="230"/>
      <c r="J8" s="229" t="s">
        <v>42</v>
      </c>
      <c r="K8" s="230"/>
      <c r="L8" s="229" t="s">
        <v>43</v>
      </c>
      <c r="M8" s="230"/>
      <c r="N8" s="229" t="s">
        <v>44</v>
      </c>
      <c r="O8" s="230"/>
      <c r="P8" s="28"/>
      <c r="Q8" s="28"/>
      <c r="R8" s="28"/>
      <c r="S8" s="28"/>
    </row>
    <row r="9" spans="1:19" s="91" customFormat="1" ht="18.75" customHeight="1" x14ac:dyDescent="0.25">
      <c r="A9" s="42"/>
      <c r="B9" s="90"/>
      <c r="C9" s="85"/>
      <c r="D9" s="137" t="s">
        <v>74</v>
      </c>
      <c r="E9" s="138">
        <v>0</v>
      </c>
      <c r="F9" s="137" t="s">
        <v>74</v>
      </c>
      <c r="G9" s="138">
        <v>0</v>
      </c>
      <c r="H9" s="137" t="s">
        <v>74</v>
      </c>
      <c r="I9" s="138">
        <v>0</v>
      </c>
      <c r="J9" s="137" t="s">
        <v>74</v>
      </c>
      <c r="K9" s="138">
        <v>0</v>
      </c>
      <c r="L9" s="137" t="s">
        <v>74</v>
      </c>
      <c r="M9" s="138">
        <v>0</v>
      </c>
      <c r="N9" s="137" t="s">
        <v>74</v>
      </c>
      <c r="O9" s="138">
        <v>0</v>
      </c>
      <c r="P9" s="229" t="s">
        <v>6</v>
      </c>
      <c r="Q9" s="230"/>
    </row>
    <row r="10" spans="1:19" s="91" customFormat="1" ht="33.6" customHeight="1" thickBot="1" x14ac:dyDescent="0.3">
      <c r="A10" s="42"/>
      <c r="B10" s="90"/>
      <c r="C10" s="85"/>
      <c r="D10" s="137" t="s">
        <v>31</v>
      </c>
      <c r="E10" s="139" t="s">
        <v>32</v>
      </c>
      <c r="F10" s="137" t="s">
        <v>31</v>
      </c>
      <c r="G10" s="139" t="s">
        <v>32</v>
      </c>
      <c r="H10" s="137" t="s">
        <v>31</v>
      </c>
      <c r="I10" s="139" t="s">
        <v>32</v>
      </c>
      <c r="J10" s="137" t="s">
        <v>31</v>
      </c>
      <c r="K10" s="139" t="s">
        <v>32</v>
      </c>
      <c r="L10" s="137" t="s">
        <v>31</v>
      </c>
      <c r="M10" s="139" t="s">
        <v>32</v>
      </c>
      <c r="N10" s="137" t="s">
        <v>31</v>
      </c>
      <c r="O10" s="139" t="s">
        <v>32</v>
      </c>
      <c r="P10" s="137" t="s">
        <v>10</v>
      </c>
      <c r="Q10" s="139" t="s">
        <v>12</v>
      </c>
    </row>
    <row r="11" spans="1:19" s="91" customFormat="1" x14ac:dyDescent="0.25">
      <c r="A11" s="42"/>
      <c r="B11" s="222" t="s">
        <v>45</v>
      </c>
      <c r="C11" s="223"/>
      <c r="D11" s="140"/>
      <c r="E11" s="104">
        <f>D11*E9</f>
        <v>0</v>
      </c>
      <c r="F11" s="140"/>
      <c r="G11" s="104">
        <f>F11*G9</f>
        <v>0</v>
      </c>
      <c r="H11" s="140"/>
      <c r="I11" s="104">
        <f>H11*I9</f>
        <v>0</v>
      </c>
      <c r="J11" s="140"/>
      <c r="K11" s="104">
        <f>J11*K9</f>
        <v>0</v>
      </c>
      <c r="L11" s="140"/>
      <c r="M11" s="104">
        <f>L11*M9</f>
        <v>0</v>
      </c>
      <c r="N11" s="140"/>
      <c r="O11" s="104">
        <f>N11*O9</f>
        <v>0</v>
      </c>
      <c r="P11" s="141">
        <f t="shared" ref="P11:Q13" si="0">SUM(N11,L11,J11,H11,F11,D11)</f>
        <v>0</v>
      </c>
      <c r="Q11" s="142">
        <f t="shared" si="0"/>
        <v>0</v>
      </c>
    </row>
    <row r="12" spans="1:19" s="91" customFormat="1" x14ac:dyDescent="0.25">
      <c r="A12" s="42"/>
      <c r="B12" s="224" t="s">
        <v>46</v>
      </c>
      <c r="C12" s="225"/>
      <c r="D12" s="140"/>
      <c r="E12" s="104">
        <f>D12*E9</f>
        <v>0</v>
      </c>
      <c r="F12" s="140"/>
      <c r="G12" s="104">
        <f>F12*G9</f>
        <v>0</v>
      </c>
      <c r="H12" s="140"/>
      <c r="I12" s="104">
        <f>H12*I9</f>
        <v>0</v>
      </c>
      <c r="J12" s="140"/>
      <c r="K12" s="104">
        <f>J12*K9</f>
        <v>0</v>
      </c>
      <c r="L12" s="140"/>
      <c r="M12" s="104">
        <f>L12*M9</f>
        <v>0</v>
      </c>
      <c r="N12" s="140"/>
      <c r="O12" s="104">
        <f>N12*O9</f>
        <v>0</v>
      </c>
      <c r="P12" s="141">
        <f t="shared" si="0"/>
        <v>0</v>
      </c>
      <c r="Q12" s="142">
        <f t="shared" si="0"/>
        <v>0</v>
      </c>
    </row>
    <row r="13" spans="1:19" s="91" customFormat="1" x14ac:dyDescent="0.25">
      <c r="A13" s="42"/>
      <c r="B13" s="224" t="s">
        <v>47</v>
      </c>
      <c r="C13" s="225"/>
      <c r="D13" s="143">
        <v>0</v>
      </c>
      <c r="E13" s="104">
        <f>D13*E9</f>
        <v>0</v>
      </c>
      <c r="F13" s="143"/>
      <c r="G13" s="104">
        <f>F13*G9</f>
        <v>0</v>
      </c>
      <c r="H13" s="143">
        <v>15000</v>
      </c>
      <c r="I13" s="104">
        <f>H13*I9</f>
        <v>0</v>
      </c>
      <c r="J13" s="143">
        <v>15000</v>
      </c>
      <c r="K13" s="104">
        <f>J13*K9</f>
        <v>0</v>
      </c>
      <c r="L13" s="143">
        <v>15000</v>
      </c>
      <c r="M13" s="104">
        <f>L13*M9</f>
        <v>0</v>
      </c>
      <c r="N13" s="143">
        <v>15000</v>
      </c>
      <c r="O13" s="104">
        <f>N13*O9</f>
        <v>0</v>
      </c>
      <c r="P13" s="141">
        <f t="shared" si="0"/>
        <v>60000</v>
      </c>
      <c r="Q13" s="142">
        <f t="shared" si="0"/>
        <v>0</v>
      </c>
    </row>
    <row r="14" spans="1:19" s="91" customFormat="1" ht="15.75" thickBot="1" x14ac:dyDescent="0.3">
      <c r="A14" s="42"/>
      <c r="B14" s="227" t="s">
        <v>30</v>
      </c>
      <c r="C14" s="228"/>
      <c r="D14" s="144"/>
      <c r="E14" s="145"/>
      <c r="F14" s="144"/>
      <c r="G14" s="145"/>
      <c r="H14" s="144"/>
      <c r="I14" s="145"/>
      <c r="J14" s="144"/>
      <c r="K14" s="145"/>
      <c r="L14" s="144"/>
      <c r="M14" s="145"/>
      <c r="N14" s="146"/>
      <c r="O14" s="110">
        <f>IFERROR(O9*N14,"")</f>
        <v>0</v>
      </c>
      <c r="P14" s="147">
        <f>N14</f>
        <v>0</v>
      </c>
      <c r="Q14" s="148">
        <f>O14</f>
        <v>0</v>
      </c>
    </row>
    <row r="15" spans="1:19" ht="16.5" thickTop="1" thickBot="1" x14ac:dyDescent="0.3">
      <c r="A15" s="51"/>
      <c r="B15" s="220" t="s">
        <v>6</v>
      </c>
      <c r="C15" s="221"/>
      <c r="D15" s="149">
        <f t="shared" ref="D15:Q15" si="1">SUM(D11:D14)</f>
        <v>0</v>
      </c>
      <c r="E15" s="115">
        <f t="shared" si="1"/>
        <v>0</v>
      </c>
      <c r="F15" s="149">
        <f t="shared" si="1"/>
        <v>0</v>
      </c>
      <c r="G15" s="115">
        <f t="shared" si="1"/>
        <v>0</v>
      </c>
      <c r="H15" s="149">
        <f t="shared" si="1"/>
        <v>15000</v>
      </c>
      <c r="I15" s="115">
        <f t="shared" si="1"/>
        <v>0</v>
      </c>
      <c r="J15" s="149">
        <f t="shared" si="1"/>
        <v>15000</v>
      </c>
      <c r="K15" s="115">
        <f t="shared" si="1"/>
        <v>0</v>
      </c>
      <c r="L15" s="149">
        <f t="shared" si="1"/>
        <v>15000</v>
      </c>
      <c r="M15" s="115">
        <f t="shared" si="1"/>
        <v>0</v>
      </c>
      <c r="N15" s="149">
        <f t="shared" si="1"/>
        <v>15000</v>
      </c>
      <c r="O15" s="115">
        <f t="shared" si="1"/>
        <v>0</v>
      </c>
      <c r="P15" s="149">
        <f>SUM(P11:P14)</f>
        <v>60000</v>
      </c>
      <c r="Q15" s="115">
        <f t="shared" si="1"/>
        <v>0</v>
      </c>
    </row>
    <row r="16" spans="1:19" x14ac:dyDescent="0.25">
      <c r="A16" s="117"/>
      <c r="G16" s="117"/>
      <c r="H16" s="117"/>
      <c r="Q16" s="118"/>
    </row>
    <row r="17" spans="2:20" x14ac:dyDescent="0.25">
      <c r="B17" s="150"/>
      <c r="T17" s="118"/>
    </row>
    <row r="18" spans="2:20" x14ac:dyDescent="0.25">
      <c r="B18" s="43"/>
      <c r="C18" s="43"/>
      <c r="D18" s="71"/>
      <c r="T18" s="118"/>
    </row>
    <row r="20" spans="2:20" x14ac:dyDescent="0.25">
      <c r="C20" s="43"/>
      <c r="D20" s="71"/>
    </row>
  </sheetData>
  <mergeCells count="15">
    <mergeCell ref="P9:Q9"/>
    <mergeCell ref="H8:I8"/>
    <mergeCell ref="J8:K8"/>
    <mergeCell ref="L8:M8"/>
    <mergeCell ref="N8:O8"/>
    <mergeCell ref="F2:G2"/>
    <mergeCell ref="B5:H5"/>
    <mergeCell ref="B14:C14"/>
    <mergeCell ref="D8:E8"/>
    <mergeCell ref="F8:G8"/>
    <mergeCell ref="B15:C15"/>
    <mergeCell ref="B11:C11"/>
    <mergeCell ref="B13:C13"/>
    <mergeCell ref="B12:C12"/>
    <mergeCell ref="F3:G3"/>
  </mergeCells>
  <dataValidations count="1">
    <dataValidation type="decimal" allowBlank="1" showInputMessage="1" showErrorMessage="1" sqref="E14 I14 L11:L14 G14 M14 K14 J11:J14 H11:H14 F11:F14 D11:D14 N11:N14" xr:uid="{20669D61-F285-A34B-8E96-7644540FE507}">
      <formula1>0</formula1>
      <formula2>99999999999999900000</formula2>
    </dataValidation>
  </dataValidations>
  <pageMargins left="0.25" right="0.25" top="0.75" bottom="0.75" header="0.3" footer="0.3"/>
  <pageSetup scale="26"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dimension ref="A1:M38"/>
  <sheetViews>
    <sheetView showGridLines="0" zoomScale="80" zoomScaleNormal="80" workbookViewId="0"/>
  </sheetViews>
  <sheetFormatPr defaultColWidth="9.140625" defaultRowHeight="14.25" x14ac:dyDescent="0.2"/>
  <cols>
    <col min="1" max="1" width="4.7109375" style="5" customWidth="1"/>
    <col min="2" max="2" width="34.7109375" style="5" customWidth="1"/>
    <col min="3" max="3" width="23.7109375" style="5" customWidth="1"/>
    <col min="4" max="4" width="24.28515625" style="5" bestFit="1" customWidth="1"/>
    <col min="5" max="17" width="23.7109375" style="5" customWidth="1"/>
    <col min="18" max="18" width="22.7109375" style="5" customWidth="1"/>
    <col min="19" max="20" width="25.7109375" style="5" customWidth="1"/>
    <col min="21" max="21" width="15.140625" style="5" bestFit="1" customWidth="1"/>
    <col min="22" max="16384" width="9.140625" style="5"/>
  </cols>
  <sheetData>
    <row r="1" spans="1:13" s="151" customFormat="1" ht="15" x14ac:dyDescent="0.2">
      <c r="A1" s="26" t="s">
        <v>16</v>
      </c>
      <c r="B1" s="71"/>
      <c r="C1" s="71"/>
      <c r="D1" s="71"/>
      <c r="E1" s="71"/>
      <c r="F1" s="71"/>
      <c r="G1" s="5"/>
      <c r="H1" s="5"/>
      <c r="I1" s="5"/>
      <c r="J1" s="5"/>
      <c r="K1" s="5"/>
      <c r="L1" s="5"/>
      <c r="M1" s="5"/>
    </row>
    <row r="2" spans="1:13" s="151" customFormat="1" ht="15" customHeight="1" x14ac:dyDescent="0.25">
      <c r="A2" s="29" t="s">
        <v>36</v>
      </c>
      <c r="B2" s="71"/>
      <c r="C2" s="71"/>
      <c r="D2" s="44" t="s">
        <v>38</v>
      </c>
      <c r="E2" s="200" t="str">
        <f>IF('3. Cost Proposal Summary'!F2="","",'3. Cost Proposal Summary'!F2)</f>
        <v/>
      </c>
      <c r="F2" s="200"/>
      <c r="G2" s="5"/>
      <c r="H2" s="5"/>
      <c r="I2" s="5"/>
      <c r="J2" s="5"/>
      <c r="K2" s="5"/>
      <c r="L2" s="5"/>
      <c r="M2" s="5"/>
    </row>
    <row r="3" spans="1:13" s="151" customFormat="1" ht="16.5" customHeight="1" x14ac:dyDescent="0.2">
      <c r="A3" s="26" t="s">
        <v>143</v>
      </c>
      <c r="B3" s="71"/>
      <c r="C3" s="71"/>
      <c r="D3" s="71"/>
      <c r="E3" s="201" t="s">
        <v>2</v>
      </c>
      <c r="F3" s="201"/>
      <c r="G3" s="5"/>
      <c r="H3" s="5"/>
      <c r="I3" s="5"/>
      <c r="J3" s="5"/>
      <c r="K3" s="5"/>
      <c r="L3" s="5"/>
      <c r="M3" s="5"/>
    </row>
    <row r="4" spans="1:13" s="151" customFormat="1" ht="15" x14ac:dyDescent="0.25">
      <c r="A4" s="30" t="s">
        <v>48</v>
      </c>
      <c r="B4" s="30"/>
      <c r="C4" s="75"/>
      <c r="D4" s="75"/>
      <c r="E4" s="75"/>
      <c r="F4" s="75"/>
      <c r="G4" s="5"/>
      <c r="H4" s="5"/>
      <c r="I4" s="5"/>
      <c r="J4" s="5"/>
      <c r="K4" s="5"/>
      <c r="L4" s="5"/>
      <c r="M4" s="5"/>
    </row>
    <row r="5" spans="1:13" ht="186" customHeight="1" x14ac:dyDescent="0.2">
      <c r="B5" s="213" t="s">
        <v>140</v>
      </c>
      <c r="C5" s="214"/>
      <c r="D5" s="214"/>
      <c r="E5" s="214"/>
      <c r="F5" s="214"/>
      <c r="G5" s="214"/>
      <c r="H5" s="215"/>
    </row>
    <row r="7" spans="1:13" s="7" customFormat="1" ht="18.75" customHeight="1" x14ac:dyDescent="0.25">
      <c r="B7" s="6" t="s">
        <v>33</v>
      </c>
    </row>
    <row r="9" spans="1:13" ht="15.75" thickBot="1" x14ac:dyDescent="0.25">
      <c r="B9" s="6" t="s">
        <v>50</v>
      </c>
    </row>
    <row r="10" spans="1:13" ht="15" x14ac:dyDescent="0.2">
      <c r="B10" s="20" t="s">
        <v>49</v>
      </c>
      <c r="C10" s="21" t="s">
        <v>35</v>
      </c>
      <c r="D10" s="21" t="s">
        <v>34</v>
      </c>
      <c r="E10" s="152" t="s">
        <v>121</v>
      </c>
      <c r="F10" s="152" t="s">
        <v>122</v>
      </c>
      <c r="G10" s="152" t="s">
        <v>123</v>
      </c>
      <c r="H10" s="152" t="s">
        <v>124</v>
      </c>
      <c r="I10" s="152" t="s">
        <v>125</v>
      </c>
      <c r="J10" s="152" t="s">
        <v>126</v>
      </c>
      <c r="K10" s="152" t="s">
        <v>127</v>
      </c>
      <c r="L10" s="153" t="s">
        <v>12</v>
      </c>
    </row>
    <row r="11" spans="1:13" x14ac:dyDescent="0.2">
      <c r="B11" s="22" t="s">
        <v>51</v>
      </c>
      <c r="C11" s="11">
        <v>250</v>
      </c>
      <c r="D11" s="10">
        <v>20</v>
      </c>
      <c r="E11" s="154">
        <v>500</v>
      </c>
      <c r="F11" s="154">
        <v>500</v>
      </c>
      <c r="G11" s="154">
        <v>500</v>
      </c>
      <c r="H11" s="154">
        <v>500</v>
      </c>
      <c r="I11" s="154">
        <v>500</v>
      </c>
      <c r="J11" s="154">
        <v>500</v>
      </c>
      <c r="K11" s="154">
        <v>500</v>
      </c>
      <c r="L11" s="155">
        <f>SUM(E11:K11)</f>
        <v>3500</v>
      </c>
    </row>
    <row r="12" spans="1:13" x14ac:dyDescent="0.2">
      <c r="B12" s="156"/>
      <c r="C12" s="157"/>
      <c r="D12" s="158"/>
      <c r="E12" s="159"/>
      <c r="F12" s="159"/>
      <c r="G12" s="159"/>
      <c r="H12" s="159"/>
      <c r="I12" s="159"/>
      <c r="J12" s="159"/>
      <c r="K12" s="159"/>
      <c r="L12" s="23">
        <f>SUM(E12:K12)</f>
        <v>0</v>
      </c>
    </row>
    <row r="13" spans="1:13" x14ac:dyDescent="0.2">
      <c r="B13" s="156"/>
      <c r="C13" s="157"/>
      <c r="D13" s="158"/>
      <c r="E13" s="159"/>
      <c r="F13" s="159"/>
      <c r="G13" s="159"/>
      <c r="H13" s="159"/>
      <c r="I13" s="159"/>
      <c r="J13" s="159"/>
      <c r="K13" s="159"/>
      <c r="L13" s="23">
        <f t="shared" ref="L13:L37" si="0">SUM(E13:K13)</f>
        <v>0</v>
      </c>
    </row>
    <row r="14" spans="1:13" x14ac:dyDescent="0.2">
      <c r="B14" s="156"/>
      <c r="C14" s="157"/>
      <c r="D14" s="158"/>
      <c r="E14" s="159"/>
      <c r="F14" s="159"/>
      <c r="G14" s="159"/>
      <c r="H14" s="159"/>
      <c r="I14" s="159"/>
      <c r="J14" s="159"/>
      <c r="K14" s="159"/>
      <c r="L14" s="23">
        <f t="shared" si="0"/>
        <v>0</v>
      </c>
    </row>
    <row r="15" spans="1:13" x14ac:dyDescent="0.2">
      <c r="B15" s="156"/>
      <c r="C15" s="157"/>
      <c r="D15" s="158"/>
      <c r="E15" s="159"/>
      <c r="F15" s="159"/>
      <c r="G15" s="159"/>
      <c r="H15" s="159"/>
      <c r="I15" s="159"/>
      <c r="J15" s="159"/>
      <c r="K15" s="159"/>
      <c r="L15" s="23">
        <f t="shared" si="0"/>
        <v>0</v>
      </c>
    </row>
    <row r="16" spans="1:13" x14ac:dyDescent="0.2">
      <c r="B16" s="156"/>
      <c r="C16" s="157"/>
      <c r="D16" s="158"/>
      <c r="E16" s="159"/>
      <c r="F16" s="159"/>
      <c r="G16" s="159"/>
      <c r="H16" s="159"/>
      <c r="I16" s="159"/>
      <c r="J16" s="159"/>
      <c r="K16" s="159"/>
      <c r="L16" s="23">
        <f t="shared" si="0"/>
        <v>0</v>
      </c>
    </row>
    <row r="17" spans="2:12" x14ac:dyDescent="0.2">
      <c r="B17" s="156"/>
      <c r="C17" s="157"/>
      <c r="D17" s="158"/>
      <c r="E17" s="159"/>
      <c r="F17" s="159"/>
      <c r="G17" s="159"/>
      <c r="H17" s="159"/>
      <c r="I17" s="159"/>
      <c r="J17" s="159"/>
      <c r="K17" s="159"/>
      <c r="L17" s="23">
        <f t="shared" si="0"/>
        <v>0</v>
      </c>
    </row>
    <row r="18" spans="2:12" x14ac:dyDescent="0.2">
      <c r="B18" s="156"/>
      <c r="C18" s="157"/>
      <c r="D18" s="158"/>
      <c r="E18" s="159"/>
      <c r="F18" s="159"/>
      <c r="G18" s="159"/>
      <c r="H18" s="159"/>
      <c r="I18" s="159"/>
      <c r="J18" s="159"/>
      <c r="K18" s="159"/>
      <c r="L18" s="23">
        <f t="shared" si="0"/>
        <v>0</v>
      </c>
    </row>
    <row r="19" spans="2:12" x14ac:dyDescent="0.2">
      <c r="B19" s="156"/>
      <c r="C19" s="157"/>
      <c r="D19" s="158"/>
      <c r="E19" s="159"/>
      <c r="F19" s="159"/>
      <c r="G19" s="159"/>
      <c r="H19" s="159"/>
      <c r="I19" s="159"/>
      <c r="J19" s="159"/>
      <c r="K19" s="159"/>
      <c r="L19" s="23">
        <f t="shared" si="0"/>
        <v>0</v>
      </c>
    </row>
    <row r="20" spans="2:12" ht="15.75" customHeight="1" x14ac:dyDescent="0.2">
      <c r="B20" s="156"/>
      <c r="C20" s="157"/>
      <c r="D20" s="158"/>
      <c r="E20" s="159"/>
      <c r="F20" s="159"/>
      <c r="G20" s="159"/>
      <c r="H20" s="159"/>
      <c r="I20" s="159"/>
      <c r="J20" s="159"/>
      <c r="K20" s="159"/>
      <c r="L20" s="23">
        <f t="shared" si="0"/>
        <v>0</v>
      </c>
    </row>
    <row r="21" spans="2:12" ht="15.75" customHeight="1" x14ac:dyDescent="0.2">
      <c r="B21" s="156"/>
      <c r="C21" s="157"/>
      <c r="D21" s="158"/>
      <c r="E21" s="159"/>
      <c r="F21" s="159"/>
      <c r="G21" s="159"/>
      <c r="H21" s="159"/>
      <c r="I21" s="159"/>
      <c r="J21" s="159"/>
      <c r="K21" s="159"/>
      <c r="L21" s="23">
        <f t="shared" si="0"/>
        <v>0</v>
      </c>
    </row>
    <row r="22" spans="2:12" ht="15.75" customHeight="1" x14ac:dyDescent="0.2">
      <c r="B22" s="156"/>
      <c r="C22" s="157"/>
      <c r="D22" s="158"/>
      <c r="E22" s="159"/>
      <c r="F22" s="159"/>
      <c r="G22" s="159"/>
      <c r="H22" s="159"/>
      <c r="I22" s="159"/>
      <c r="J22" s="159"/>
      <c r="K22" s="159"/>
      <c r="L22" s="23">
        <f t="shared" si="0"/>
        <v>0</v>
      </c>
    </row>
    <row r="23" spans="2:12" ht="15.75" customHeight="1" x14ac:dyDescent="0.2">
      <c r="B23" s="156"/>
      <c r="C23" s="157"/>
      <c r="D23" s="158"/>
      <c r="E23" s="159"/>
      <c r="F23" s="159"/>
      <c r="G23" s="159"/>
      <c r="H23" s="159"/>
      <c r="I23" s="159"/>
      <c r="J23" s="159"/>
      <c r="K23" s="159"/>
      <c r="L23" s="23">
        <f t="shared" si="0"/>
        <v>0</v>
      </c>
    </row>
    <row r="24" spans="2:12" ht="15.75" customHeight="1" x14ac:dyDescent="0.2">
      <c r="B24" s="156"/>
      <c r="C24" s="157"/>
      <c r="D24" s="158"/>
      <c r="E24" s="159"/>
      <c r="F24" s="159"/>
      <c r="G24" s="159"/>
      <c r="H24" s="159"/>
      <c r="I24" s="159"/>
      <c r="J24" s="159"/>
      <c r="K24" s="159"/>
      <c r="L24" s="23">
        <f t="shared" si="0"/>
        <v>0</v>
      </c>
    </row>
    <row r="25" spans="2:12" ht="15.75" customHeight="1" x14ac:dyDescent="0.2">
      <c r="B25" s="156"/>
      <c r="C25" s="157"/>
      <c r="D25" s="158"/>
      <c r="E25" s="159"/>
      <c r="F25" s="159"/>
      <c r="G25" s="159"/>
      <c r="H25" s="159"/>
      <c r="I25" s="159"/>
      <c r="J25" s="159"/>
      <c r="K25" s="159"/>
      <c r="L25" s="23">
        <f t="shared" si="0"/>
        <v>0</v>
      </c>
    </row>
    <row r="26" spans="2:12" ht="15.75" customHeight="1" x14ac:dyDescent="0.2">
      <c r="B26" s="156"/>
      <c r="C26" s="157"/>
      <c r="D26" s="158"/>
      <c r="E26" s="159"/>
      <c r="F26" s="159"/>
      <c r="G26" s="159"/>
      <c r="H26" s="159"/>
      <c r="I26" s="159"/>
      <c r="J26" s="159"/>
      <c r="K26" s="159"/>
      <c r="L26" s="23">
        <f t="shared" si="0"/>
        <v>0</v>
      </c>
    </row>
    <row r="27" spans="2:12" ht="15.75" customHeight="1" x14ac:dyDescent="0.2">
      <c r="B27" s="156"/>
      <c r="C27" s="157"/>
      <c r="D27" s="158"/>
      <c r="E27" s="159"/>
      <c r="F27" s="159"/>
      <c r="G27" s="159"/>
      <c r="H27" s="159"/>
      <c r="I27" s="159"/>
      <c r="J27" s="159"/>
      <c r="K27" s="159"/>
      <c r="L27" s="23">
        <f t="shared" si="0"/>
        <v>0</v>
      </c>
    </row>
    <row r="28" spans="2:12" ht="15.75" customHeight="1" x14ac:dyDescent="0.2">
      <c r="B28" s="156"/>
      <c r="C28" s="157"/>
      <c r="D28" s="158"/>
      <c r="E28" s="159"/>
      <c r="F28" s="159"/>
      <c r="G28" s="159"/>
      <c r="H28" s="159"/>
      <c r="I28" s="159"/>
      <c r="J28" s="159"/>
      <c r="K28" s="159"/>
      <c r="L28" s="23">
        <f t="shared" si="0"/>
        <v>0</v>
      </c>
    </row>
    <row r="29" spans="2:12" ht="15.75" customHeight="1" x14ac:dyDescent="0.2">
      <c r="B29" s="156"/>
      <c r="C29" s="157"/>
      <c r="D29" s="158"/>
      <c r="E29" s="159"/>
      <c r="F29" s="159"/>
      <c r="G29" s="159"/>
      <c r="H29" s="159"/>
      <c r="I29" s="159"/>
      <c r="J29" s="159"/>
      <c r="K29" s="159"/>
      <c r="L29" s="23">
        <f t="shared" si="0"/>
        <v>0</v>
      </c>
    </row>
    <row r="30" spans="2:12" ht="15.75" customHeight="1" x14ac:dyDescent="0.2">
      <c r="B30" s="156"/>
      <c r="C30" s="157"/>
      <c r="D30" s="158"/>
      <c r="E30" s="159"/>
      <c r="F30" s="159"/>
      <c r="G30" s="159"/>
      <c r="H30" s="159"/>
      <c r="I30" s="159"/>
      <c r="J30" s="159"/>
      <c r="K30" s="159"/>
      <c r="L30" s="23">
        <f t="shared" si="0"/>
        <v>0</v>
      </c>
    </row>
    <row r="31" spans="2:12" ht="15.75" customHeight="1" x14ac:dyDescent="0.2">
      <c r="B31" s="156"/>
      <c r="C31" s="157"/>
      <c r="D31" s="158"/>
      <c r="E31" s="159"/>
      <c r="F31" s="159"/>
      <c r="G31" s="159"/>
      <c r="H31" s="159"/>
      <c r="I31" s="159"/>
      <c r="J31" s="159"/>
      <c r="K31" s="159"/>
      <c r="L31" s="23">
        <f t="shared" si="0"/>
        <v>0</v>
      </c>
    </row>
    <row r="32" spans="2:12" x14ac:dyDescent="0.2">
      <c r="B32" s="156"/>
      <c r="C32" s="157"/>
      <c r="D32" s="158"/>
      <c r="E32" s="159"/>
      <c r="F32" s="159"/>
      <c r="G32" s="159"/>
      <c r="H32" s="159"/>
      <c r="I32" s="159"/>
      <c r="J32" s="159"/>
      <c r="K32" s="159"/>
      <c r="L32" s="23">
        <f t="shared" si="0"/>
        <v>0</v>
      </c>
    </row>
    <row r="33" spans="2:12" x14ac:dyDescent="0.2">
      <c r="B33" s="156"/>
      <c r="C33" s="157"/>
      <c r="D33" s="158"/>
      <c r="E33" s="159"/>
      <c r="F33" s="159"/>
      <c r="G33" s="159"/>
      <c r="H33" s="159"/>
      <c r="I33" s="159"/>
      <c r="J33" s="159"/>
      <c r="K33" s="159"/>
      <c r="L33" s="23">
        <f t="shared" si="0"/>
        <v>0</v>
      </c>
    </row>
    <row r="34" spans="2:12" x14ac:dyDescent="0.2">
      <c r="B34" s="156"/>
      <c r="C34" s="157"/>
      <c r="D34" s="158"/>
      <c r="E34" s="159"/>
      <c r="F34" s="159"/>
      <c r="G34" s="159"/>
      <c r="H34" s="159"/>
      <c r="I34" s="159"/>
      <c r="J34" s="159"/>
      <c r="K34" s="159"/>
      <c r="L34" s="23">
        <f t="shared" si="0"/>
        <v>0</v>
      </c>
    </row>
    <row r="35" spans="2:12" x14ac:dyDescent="0.2">
      <c r="B35" s="156"/>
      <c r="C35" s="157"/>
      <c r="D35" s="158"/>
      <c r="E35" s="159"/>
      <c r="F35" s="159"/>
      <c r="G35" s="159"/>
      <c r="H35" s="159"/>
      <c r="I35" s="159"/>
      <c r="J35" s="159"/>
      <c r="K35" s="159"/>
      <c r="L35" s="23">
        <f t="shared" si="0"/>
        <v>0</v>
      </c>
    </row>
    <row r="36" spans="2:12" x14ac:dyDescent="0.2">
      <c r="B36" s="156"/>
      <c r="C36" s="157"/>
      <c r="D36" s="158"/>
      <c r="E36" s="159"/>
      <c r="F36" s="159"/>
      <c r="G36" s="159"/>
      <c r="H36" s="159"/>
      <c r="I36" s="159"/>
      <c r="J36" s="159"/>
      <c r="K36" s="159"/>
      <c r="L36" s="23">
        <f t="shared" si="0"/>
        <v>0</v>
      </c>
    </row>
    <row r="37" spans="2:12" ht="15" thickBot="1" x14ac:dyDescent="0.25">
      <c r="B37" s="156"/>
      <c r="C37" s="157"/>
      <c r="D37" s="160"/>
      <c r="E37" s="161"/>
      <c r="F37" s="161"/>
      <c r="G37" s="161"/>
      <c r="H37" s="161"/>
      <c r="I37" s="161"/>
      <c r="J37" s="161"/>
      <c r="K37" s="161"/>
      <c r="L37" s="23">
        <f t="shared" si="0"/>
        <v>0</v>
      </c>
    </row>
    <row r="38" spans="2:12" ht="16.5" thickTop="1" thickBot="1" x14ac:dyDescent="0.3">
      <c r="B38" s="231" t="s">
        <v>6</v>
      </c>
      <c r="C38" s="232"/>
      <c r="D38" s="233"/>
      <c r="E38" s="24">
        <f t="shared" ref="E38:L38" si="1">SUM(E12:E37)</f>
        <v>0</v>
      </c>
      <c r="F38" s="24">
        <f t="shared" si="1"/>
        <v>0</v>
      </c>
      <c r="G38" s="24">
        <f t="shared" si="1"/>
        <v>0</v>
      </c>
      <c r="H38" s="24">
        <f t="shared" si="1"/>
        <v>0</v>
      </c>
      <c r="I38" s="24">
        <f t="shared" si="1"/>
        <v>0</v>
      </c>
      <c r="J38" s="24">
        <f t="shared" si="1"/>
        <v>0</v>
      </c>
      <c r="K38" s="24">
        <f t="shared" si="1"/>
        <v>0</v>
      </c>
      <c r="L38" s="25">
        <f t="shared" si="1"/>
        <v>0</v>
      </c>
    </row>
  </sheetData>
  <mergeCells count="4">
    <mergeCell ref="E3:F3"/>
    <mergeCell ref="E2:F2"/>
    <mergeCell ref="B5:H5"/>
    <mergeCell ref="B38:D38"/>
  </mergeCells>
  <pageMargins left="0.25" right="0.25" top="0.75" bottom="0.75" header="0.3" footer="0.3"/>
  <pageSetup scale="37" fitToWidth="0" fitToHeight="0"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8266-AC46-46F6-B579-5782132C260E}">
  <sheetPr>
    <pageSetUpPr fitToPage="1"/>
  </sheetPr>
  <dimension ref="A1:O33"/>
  <sheetViews>
    <sheetView showGridLines="0" zoomScale="80" zoomScaleNormal="80" workbookViewId="0"/>
  </sheetViews>
  <sheetFormatPr defaultColWidth="9.140625" defaultRowHeight="14.25" x14ac:dyDescent="0.2"/>
  <cols>
    <col min="1" max="1" width="4.7109375" style="5" customWidth="1"/>
    <col min="2" max="2" width="53.7109375" style="5" customWidth="1"/>
    <col min="3" max="14" width="23.7109375" style="5" customWidth="1"/>
    <col min="15" max="15" width="22.7109375" style="5" customWidth="1"/>
    <col min="16" max="17" width="25.7109375" style="5" customWidth="1"/>
    <col min="18" max="18" width="15.140625" style="5" bestFit="1" customWidth="1"/>
    <col min="19" max="16384" width="9.140625" style="5"/>
  </cols>
  <sheetData>
    <row r="1" spans="1:10" s="151" customFormat="1" ht="15" x14ac:dyDescent="0.2">
      <c r="A1" s="26" t="s">
        <v>16</v>
      </c>
      <c r="B1" s="71"/>
      <c r="C1" s="71"/>
      <c r="D1" s="71"/>
      <c r="E1" s="71"/>
      <c r="F1" s="71"/>
    </row>
    <row r="2" spans="1:10" s="151" customFormat="1" ht="15" customHeight="1" x14ac:dyDescent="0.25">
      <c r="A2" s="29" t="s">
        <v>36</v>
      </c>
      <c r="B2" s="71"/>
      <c r="D2" s="162" t="s">
        <v>38</v>
      </c>
      <c r="E2" s="200" t="str">
        <f>IF('3. Cost Proposal Summary'!F2="","",'3. Cost Proposal Summary'!F2)</f>
        <v/>
      </c>
      <c r="F2" s="200"/>
    </row>
    <row r="3" spans="1:10" s="151" customFormat="1" ht="16.5" customHeight="1" x14ac:dyDescent="0.2">
      <c r="A3" s="26" t="s">
        <v>143</v>
      </c>
      <c r="B3" s="71"/>
      <c r="E3" s="201" t="s">
        <v>2</v>
      </c>
      <c r="F3" s="201"/>
    </row>
    <row r="4" spans="1:10" s="151" customFormat="1" ht="15" x14ac:dyDescent="0.25">
      <c r="A4" s="30" t="s">
        <v>26</v>
      </c>
      <c r="B4" s="30"/>
      <c r="C4" s="75"/>
      <c r="D4" s="75"/>
      <c r="E4" s="75"/>
      <c r="F4" s="75"/>
    </row>
    <row r="5" spans="1:10" s="151" customFormat="1" ht="15" x14ac:dyDescent="0.25">
      <c r="A5" s="30"/>
      <c r="B5" s="30"/>
      <c r="C5" s="75"/>
      <c r="D5" s="75"/>
      <c r="E5" s="75"/>
      <c r="F5" s="75"/>
    </row>
    <row r="6" spans="1:10" ht="159" customHeight="1" x14ac:dyDescent="0.2">
      <c r="B6" s="213" t="s">
        <v>141</v>
      </c>
      <c r="C6" s="214"/>
      <c r="D6" s="214"/>
      <c r="E6" s="214"/>
      <c r="F6" s="215"/>
    </row>
    <row r="8" spans="1:10" ht="15" x14ac:dyDescent="0.2">
      <c r="B8" s="6" t="s">
        <v>80</v>
      </c>
      <c r="C8" s="7"/>
      <c r="D8" s="12"/>
      <c r="E8" s="163"/>
      <c r="F8" s="163"/>
      <c r="G8" s="163"/>
      <c r="H8" s="163"/>
      <c r="I8" s="163"/>
      <c r="J8" s="164"/>
    </row>
    <row r="9" spans="1:10" ht="15" x14ac:dyDescent="0.2">
      <c r="B9" s="13" t="s">
        <v>81</v>
      </c>
      <c r="C9" s="234"/>
      <c r="D9" s="234"/>
      <c r="E9" s="165"/>
      <c r="F9" s="165"/>
      <c r="G9" s="165"/>
      <c r="H9" s="165"/>
      <c r="I9" s="163"/>
      <c r="J9" s="164"/>
    </row>
    <row r="10" spans="1:10" ht="15" x14ac:dyDescent="0.2">
      <c r="C10" s="59" t="s">
        <v>11</v>
      </c>
      <c r="D10" s="59" t="s">
        <v>28</v>
      </c>
      <c r="E10" s="59" t="s">
        <v>29</v>
      </c>
      <c r="F10" s="59" t="s">
        <v>53</v>
      </c>
      <c r="G10" s="59" t="s">
        <v>54</v>
      </c>
      <c r="H10" s="59" t="s">
        <v>55</v>
      </c>
      <c r="I10" s="59" t="s">
        <v>56</v>
      </c>
      <c r="J10" s="59" t="s">
        <v>12</v>
      </c>
    </row>
    <row r="11" spans="1:10" ht="15" x14ac:dyDescent="0.25">
      <c r="B11" s="9" t="s">
        <v>52</v>
      </c>
      <c r="C11" s="166"/>
      <c r="D11" s="157"/>
      <c r="E11" s="157"/>
      <c r="F11" s="157"/>
      <c r="G11" s="157"/>
      <c r="H11" s="157"/>
      <c r="I11" s="157"/>
      <c r="J11" s="167">
        <f>SUM(C11:I11)</f>
        <v>0</v>
      </c>
    </row>
    <row r="12" spans="1:10" ht="15" x14ac:dyDescent="0.25">
      <c r="B12" s="28"/>
      <c r="C12" s="28"/>
    </row>
    <row r="13" spans="1:10" ht="15" x14ac:dyDescent="0.2">
      <c r="B13" s="6" t="s">
        <v>85</v>
      </c>
      <c r="C13" s="7"/>
      <c r="D13" s="12"/>
      <c r="E13" s="163"/>
      <c r="F13" s="163"/>
      <c r="G13" s="163"/>
      <c r="H13" s="163"/>
      <c r="I13" s="163"/>
      <c r="J13" s="164"/>
    </row>
    <row r="14" spans="1:10" ht="15" x14ac:dyDescent="0.2">
      <c r="B14" s="15" t="s">
        <v>82</v>
      </c>
      <c r="C14" s="234"/>
      <c r="D14" s="234"/>
      <c r="E14" s="165"/>
      <c r="F14" s="165"/>
      <c r="G14" s="165"/>
      <c r="H14" s="165"/>
      <c r="I14" s="165"/>
      <c r="J14" s="165"/>
    </row>
    <row r="15" spans="1:10" ht="15" x14ac:dyDescent="0.2">
      <c r="C15" s="59" t="s">
        <v>11</v>
      </c>
      <c r="D15" s="59" t="s">
        <v>28</v>
      </c>
      <c r="E15" s="59" t="s">
        <v>29</v>
      </c>
      <c r="F15" s="59" t="s">
        <v>53</v>
      </c>
      <c r="G15" s="59" t="s">
        <v>54</v>
      </c>
      <c r="H15" s="59" t="s">
        <v>55</v>
      </c>
      <c r="I15" s="59" t="s">
        <v>56</v>
      </c>
      <c r="J15" s="59" t="s">
        <v>12</v>
      </c>
    </row>
    <row r="16" spans="1:10" ht="15" x14ac:dyDescent="0.25">
      <c r="B16" s="9" t="s">
        <v>52</v>
      </c>
      <c r="C16" s="157"/>
      <c r="D16" s="157"/>
      <c r="E16" s="157"/>
      <c r="F16" s="157"/>
      <c r="G16" s="157"/>
      <c r="H16" s="157"/>
      <c r="I16" s="157"/>
      <c r="J16" s="167">
        <f>SUM(C16:I16)</f>
        <v>0</v>
      </c>
    </row>
    <row r="17" spans="2:15" ht="15" x14ac:dyDescent="0.25">
      <c r="B17" s="168"/>
      <c r="C17" s="14"/>
      <c r="D17" s="14"/>
      <c r="E17" s="14"/>
      <c r="F17" s="14"/>
      <c r="G17" s="14"/>
      <c r="H17" s="14"/>
      <c r="I17" s="14"/>
      <c r="J17" s="14"/>
    </row>
    <row r="18" spans="2:15" ht="15" x14ac:dyDescent="0.2">
      <c r="B18" s="15" t="s">
        <v>83</v>
      </c>
      <c r="C18" s="234"/>
      <c r="D18" s="234"/>
      <c r="E18" s="165"/>
      <c r="F18" s="165"/>
      <c r="G18" s="165"/>
      <c r="H18" s="165"/>
      <c r="I18" s="169"/>
      <c r="J18" s="170"/>
      <c r="K18" s="14"/>
      <c r="L18" s="14"/>
      <c r="M18" s="14"/>
      <c r="N18" s="14"/>
      <c r="O18" s="14"/>
    </row>
    <row r="19" spans="2:15" ht="15" x14ac:dyDescent="0.2">
      <c r="C19" s="59" t="s">
        <v>11</v>
      </c>
      <c r="D19" s="59" t="s">
        <v>28</v>
      </c>
      <c r="E19" s="59" t="s">
        <v>29</v>
      </c>
      <c r="F19" s="59" t="s">
        <v>53</v>
      </c>
      <c r="G19" s="59" t="s">
        <v>54</v>
      </c>
      <c r="H19" s="59" t="s">
        <v>55</v>
      </c>
      <c r="I19" s="59" t="s">
        <v>56</v>
      </c>
      <c r="J19" s="59" t="s">
        <v>12</v>
      </c>
      <c r="K19" s="14"/>
      <c r="L19" s="14"/>
      <c r="M19" s="14"/>
      <c r="N19" s="14"/>
      <c r="O19" s="14"/>
    </row>
    <row r="20" spans="2:15" ht="15" x14ac:dyDescent="0.25">
      <c r="B20" s="9" t="s">
        <v>52</v>
      </c>
      <c r="C20" s="157"/>
      <c r="D20" s="157"/>
      <c r="E20" s="157"/>
      <c r="F20" s="157"/>
      <c r="G20" s="157"/>
      <c r="H20" s="157"/>
      <c r="I20" s="157"/>
      <c r="J20" s="167">
        <f>SUM(C20:I20)</f>
        <v>0</v>
      </c>
      <c r="K20" s="14"/>
      <c r="L20" s="14"/>
      <c r="M20" s="14"/>
      <c r="N20" s="14"/>
      <c r="O20" s="14"/>
    </row>
    <row r="21" spans="2:15" x14ac:dyDescent="0.2">
      <c r="B21" s="14"/>
      <c r="C21" s="14"/>
      <c r="D21" s="14"/>
      <c r="E21" s="14"/>
      <c r="F21" s="14"/>
      <c r="G21" s="14"/>
      <c r="H21" s="14"/>
      <c r="I21" s="14"/>
      <c r="J21" s="14"/>
      <c r="K21" s="14"/>
      <c r="L21" s="14"/>
      <c r="M21" s="14"/>
      <c r="N21" s="14"/>
      <c r="O21" s="14"/>
    </row>
    <row r="22" spans="2:15" ht="15" x14ac:dyDescent="0.2">
      <c r="B22" s="15" t="s">
        <v>84</v>
      </c>
      <c r="C22" s="234"/>
      <c r="D22" s="234"/>
      <c r="E22" s="165"/>
      <c r="F22" s="165"/>
      <c r="G22" s="165"/>
      <c r="H22" s="165"/>
      <c r="I22" s="169"/>
      <c r="J22" s="170"/>
      <c r="K22" s="14"/>
      <c r="L22" s="14"/>
      <c r="M22" s="14"/>
      <c r="N22" s="14"/>
      <c r="O22" s="14"/>
    </row>
    <row r="23" spans="2:15" ht="15" x14ac:dyDescent="0.2">
      <c r="C23" s="59" t="s">
        <v>11</v>
      </c>
      <c r="D23" s="59" t="s">
        <v>28</v>
      </c>
      <c r="E23" s="59" t="s">
        <v>29</v>
      </c>
      <c r="F23" s="59" t="s">
        <v>53</v>
      </c>
      <c r="G23" s="59" t="s">
        <v>54</v>
      </c>
      <c r="H23" s="59" t="s">
        <v>55</v>
      </c>
      <c r="I23" s="59" t="s">
        <v>56</v>
      </c>
      <c r="J23" s="59" t="s">
        <v>12</v>
      </c>
      <c r="K23" s="14"/>
      <c r="L23" s="14"/>
      <c r="M23" s="14"/>
      <c r="N23" s="14"/>
      <c r="O23" s="14"/>
    </row>
    <row r="24" spans="2:15" ht="15" x14ac:dyDescent="0.25">
      <c r="B24" s="9" t="s">
        <v>52</v>
      </c>
      <c r="C24" s="157"/>
      <c r="D24" s="157"/>
      <c r="E24" s="157"/>
      <c r="F24" s="157"/>
      <c r="G24" s="157"/>
      <c r="H24" s="157"/>
      <c r="I24" s="157"/>
      <c r="J24" s="167">
        <f>SUM(C24:I24)</f>
        <v>0</v>
      </c>
      <c r="K24" s="14"/>
      <c r="L24" s="14"/>
      <c r="M24" s="14"/>
      <c r="N24" s="14"/>
      <c r="O24" s="14"/>
    </row>
    <row r="25" spans="2:15" x14ac:dyDescent="0.2">
      <c r="B25" s="14"/>
      <c r="C25" s="14"/>
      <c r="D25" s="14"/>
      <c r="E25" s="14"/>
      <c r="F25" s="14"/>
      <c r="G25" s="14"/>
      <c r="H25" s="14"/>
      <c r="I25" s="14"/>
      <c r="J25" s="14"/>
      <c r="K25" s="14"/>
      <c r="L25" s="14"/>
      <c r="M25" s="14"/>
      <c r="N25" s="14"/>
      <c r="O25" s="14"/>
    </row>
    <row r="26" spans="2:15" x14ac:dyDescent="0.2">
      <c r="B26" s="14"/>
      <c r="C26" s="14"/>
      <c r="D26" s="14"/>
      <c r="E26" s="14"/>
      <c r="F26" s="14"/>
      <c r="G26" s="14"/>
      <c r="H26" s="14"/>
      <c r="I26" s="14"/>
      <c r="J26" s="14"/>
      <c r="K26" s="14"/>
      <c r="L26" s="14"/>
      <c r="M26" s="14"/>
      <c r="N26" s="14"/>
      <c r="O26" s="14"/>
    </row>
    <row r="27" spans="2:15" x14ac:dyDescent="0.2">
      <c r="B27" s="14"/>
      <c r="C27" s="14"/>
      <c r="D27" s="14"/>
      <c r="E27" s="14"/>
      <c r="F27" s="14"/>
      <c r="G27" s="14"/>
      <c r="H27" s="14"/>
      <c r="I27" s="14"/>
      <c r="J27" s="14"/>
      <c r="K27" s="14"/>
      <c r="L27" s="14"/>
      <c r="M27" s="14"/>
      <c r="N27" s="14"/>
      <c r="O27" s="14"/>
    </row>
    <row r="28" spans="2:15" x14ac:dyDescent="0.2">
      <c r="B28" s="14"/>
      <c r="C28" s="14"/>
      <c r="D28" s="14"/>
      <c r="E28" s="14"/>
      <c r="F28" s="14"/>
      <c r="G28" s="14"/>
      <c r="H28" s="14"/>
      <c r="I28" s="14"/>
      <c r="J28" s="14"/>
      <c r="K28" s="14"/>
      <c r="L28" s="14"/>
      <c r="M28" s="14"/>
      <c r="N28" s="14"/>
      <c r="O28" s="14"/>
    </row>
    <row r="29" spans="2:15" x14ac:dyDescent="0.2">
      <c r="B29" s="14"/>
      <c r="C29" s="14"/>
      <c r="D29" s="14"/>
      <c r="E29" s="14"/>
      <c r="F29" s="14"/>
      <c r="G29" s="14"/>
      <c r="H29" s="14"/>
      <c r="I29" s="14"/>
      <c r="J29" s="14"/>
      <c r="K29" s="14"/>
      <c r="L29" s="14"/>
      <c r="M29" s="14"/>
      <c r="N29" s="14"/>
      <c r="O29" s="14"/>
    </row>
    <row r="30" spans="2:15" x14ac:dyDescent="0.2">
      <c r="B30" s="14"/>
      <c r="C30" s="14"/>
      <c r="D30" s="14"/>
      <c r="E30" s="14"/>
      <c r="F30" s="14"/>
      <c r="G30" s="14"/>
      <c r="H30" s="14"/>
      <c r="I30" s="14"/>
      <c r="J30" s="14"/>
      <c r="K30" s="14"/>
      <c r="L30" s="14"/>
      <c r="M30" s="14"/>
      <c r="N30" s="14"/>
      <c r="O30" s="14"/>
    </row>
    <row r="31" spans="2:15" x14ac:dyDescent="0.2">
      <c r="B31" s="14"/>
      <c r="C31" s="14"/>
      <c r="D31" s="14"/>
      <c r="E31" s="14"/>
      <c r="F31" s="14"/>
      <c r="G31" s="14"/>
      <c r="H31" s="14"/>
      <c r="I31" s="14"/>
      <c r="J31" s="14"/>
      <c r="K31" s="14"/>
      <c r="L31" s="14"/>
      <c r="M31" s="14"/>
      <c r="N31" s="14"/>
      <c r="O31" s="14"/>
    </row>
    <row r="32" spans="2:15" x14ac:dyDescent="0.2">
      <c r="B32" s="14"/>
      <c r="C32" s="14"/>
      <c r="D32" s="14"/>
      <c r="E32" s="14"/>
      <c r="F32" s="14"/>
      <c r="G32" s="14"/>
      <c r="H32" s="14"/>
      <c r="I32" s="14"/>
      <c r="J32" s="14"/>
      <c r="K32" s="14"/>
      <c r="L32" s="14"/>
      <c r="M32" s="14"/>
      <c r="N32" s="14"/>
      <c r="O32" s="14"/>
    </row>
    <row r="33" spans="2:15" x14ac:dyDescent="0.2">
      <c r="B33" s="14"/>
      <c r="C33" s="14"/>
      <c r="D33" s="14"/>
      <c r="E33" s="14"/>
      <c r="F33" s="14"/>
      <c r="G33" s="14"/>
      <c r="H33" s="14"/>
      <c r="I33" s="14"/>
      <c r="J33" s="14"/>
      <c r="K33" s="14"/>
      <c r="L33" s="14"/>
      <c r="M33" s="14"/>
      <c r="N33" s="14"/>
      <c r="O33" s="14"/>
    </row>
  </sheetData>
  <mergeCells count="7">
    <mergeCell ref="C22:D22"/>
    <mergeCell ref="B6:F6"/>
    <mergeCell ref="E2:F2"/>
    <mergeCell ref="E3:F3"/>
    <mergeCell ref="C14:D14"/>
    <mergeCell ref="C9:D9"/>
    <mergeCell ref="C18:D18"/>
  </mergeCells>
  <pageMargins left="0.25" right="0.25" top="0.75" bottom="0.75" header="0.3" footer="0.3"/>
  <pageSetup scale="41"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Title</vt:lpstr>
      <vt:lpstr>2. Introduction</vt:lpstr>
      <vt:lpstr>3. Cost Proposal Summary</vt:lpstr>
      <vt:lpstr>4. Staffing Rates</vt:lpstr>
      <vt:lpstr>5. DDI</vt:lpstr>
      <vt:lpstr>6. Systems M&amp;O</vt:lpstr>
      <vt:lpstr>7. Other Costs</vt:lpstr>
      <vt:lpstr>8. Hosting</vt:lpstr>
      <vt:lpstr>'1. Title'!Print_Area</vt:lpstr>
      <vt:lpstr>'5. DDI'!Print_Titles</vt:lpstr>
      <vt:lpstr>'6. Systems M&amp;O'!Print_Titles</vt:lpstr>
      <vt:lpstr>'7. Other Costs'!Print_Titles</vt:lpstr>
      <vt:lpstr>'8. Hosting'!Print_Titles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dc:creator>
  <cp:lastModifiedBy>Margurite Aluqdah</cp:lastModifiedBy>
  <cp:lastPrinted>2019-04-12T23:32:59Z</cp:lastPrinted>
  <dcterms:created xsi:type="dcterms:W3CDTF">2015-01-30T02:18:39Z</dcterms:created>
  <dcterms:modified xsi:type="dcterms:W3CDTF">2021-05-05T15:45:52Z</dcterms:modified>
</cp:coreProperties>
</file>