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5\DAABHS\710-25-024 Pharmacy Services\6 Evaluation\Pricing\"/>
    </mc:Choice>
  </mc:AlternateContent>
  <xr:revisionPtr revIDLastSave="0" documentId="13_ncr:1_{E969702E-99B2-4ED9-8EB5-278C92545C5D}" xr6:coauthVersionLast="47" xr6:coauthVersionMax="47" xr10:uidLastSave="{00000000-0000-0000-0000-000000000000}"/>
  <bookViews>
    <workbookView xWindow="-25320" yWindow="210" windowWidth="25440" windowHeight="15390" xr2:uid="{00000000-000D-0000-FFFF-FFFF00000000}"/>
  </bookViews>
  <sheets>
    <sheet name="Bid Tabulation" sheetId="1" r:id="rId1"/>
    <sheet name="Example Calculation" sheetId="2" r:id="rId2"/>
  </sheets>
  <definedNames>
    <definedName name="_xlnm.Print_Area" localSheetId="0">'Bid Tabulation'!$A$1:$L$24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F10" i="2"/>
  <c r="I10" i="1"/>
  <c r="I11" i="1"/>
  <c r="I12" i="1"/>
  <c r="K10" i="1" l="1"/>
  <c r="K11" i="1"/>
  <c r="K12" i="1"/>
  <c r="K13" i="1"/>
</calcChain>
</file>

<file path=xl/sharedStrings.xml><?xml version="1.0" encoding="utf-8"?>
<sst xmlns="http://schemas.openxmlformats.org/spreadsheetml/2006/main" count="50" uniqueCount="40">
  <si>
    <t>Read By:</t>
  </si>
  <si>
    <t>Recorded By:</t>
  </si>
  <si>
    <t>Max. Possible:</t>
  </si>
  <si>
    <t>Cost Score</t>
  </si>
  <si>
    <t xml:space="preserve"> </t>
  </si>
  <si>
    <t>Proposal Submitted By:</t>
  </si>
  <si>
    <t>Time:</t>
  </si>
  <si>
    <t>Date:</t>
  </si>
  <si>
    <t>Weighted Technical Proposal Score</t>
  </si>
  <si>
    <t>Highest Ranked Prospective Contractor:</t>
  </si>
  <si>
    <t>RFP Opening</t>
  </si>
  <si>
    <t>RFP Proposal Tab</t>
  </si>
  <si>
    <t>Solicitation #/Description:</t>
  </si>
  <si>
    <t xml:space="preserve">Don's Pharmacy Inc. </t>
  </si>
  <si>
    <t>Pharmacy Care of Arkansas LLC</t>
  </si>
  <si>
    <t>Red River Pharmacy Care LLC</t>
  </si>
  <si>
    <t>Premier Pharmacy Care LLC</t>
  </si>
  <si>
    <t>710-25-024 Pharmacy Services</t>
  </si>
  <si>
    <t>1:00 p.m.</t>
  </si>
  <si>
    <t>Karrie Goodnight</t>
  </si>
  <si>
    <t>Ian Cunningham</t>
  </si>
  <si>
    <t xml:space="preserve">ITEM </t>
  </si>
  <si>
    <t xml:space="preserve">DESCRIPTION </t>
  </si>
  <si>
    <t>% Below Acquisition Cost</t>
  </si>
  <si>
    <t>Over-the-Counter (OTC) medication including blister pack where appropriate</t>
  </si>
  <si>
    <t>Brand Name Prescription medication not covered by Medicaid or other insurance including blister pack where appropriate</t>
  </si>
  <si>
    <t>Generic Prescription medication not covered by Medicaid or other insurance including blister pack where appropriate</t>
  </si>
  <si>
    <t>Wound care products not covered by Medicaid or other insurance</t>
  </si>
  <si>
    <t>Baseline Price</t>
  </si>
  <si>
    <t>$100 - 20% = $80</t>
  </si>
  <si>
    <t>$100 - 50% = $50</t>
  </si>
  <si>
    <t>Total % Discount</t>
  </si>
  <si>
    <t>$100 - 30% = $70</t>
  </si>
  <si>
    <t>Baseline Price - % Below Acquisition Cost</t>
  </si>
  <si>
    <r>
      <t xml:space="preserve">Grand Total Score     </t>
    </r>
    <r>
      <rPr>
        <sz val="9"/>
        <color theme="1"/>
        <rFont val="Arial"/>
        <family val="2"/>
      </rPr>
      <t>(Weighted Technical Proposal Score + Cost Score)</t>
    </r>
  </si>
  <si>
    <t>(after discount)</t>
  </si>
  <si>
    <t>Cost Calculation</t>
  </si>
  <si>
    <t>Cost *</t>
  </si>
  <si>
    <t xml:space="preserve">*For purposes of assigning cost scores, DHS assumes a base price of $100 for each line item on the official bid price sheet equaling a total of $400.  The Cost Score is calculated using the formula specified in Section 3.3 of the solicitation. See tab 2 for an example of calculations. </t>
  </si>
  <si>
    <t>Red River Pharmacy Long Term Care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</si>
</sst>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8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3D4F1"/>
        <bgColor indexed="64"/>
      </patternFill>
    </fill>
    <fill>
      <patternFill patternType="solid">
        <fgColor rgb="FFACACA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4" fillId="0" borderId="0" xfId="0" applyFont="1"/>
    <xf numFmtId="0" fontId="7" fillId="0" borderId="0" xfId="0" applyFont="1"/>
    <xf numFmtId="0" fontId="6" fillId="0" borderId="0" xfId="0" applyFont="1"/>
    <xf numFmtId="0" fontId="1" fillId="0" borderId="24" xfId="4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2" borderId="23" xfId="4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3" fontId="7" fillId="0" borderId="11" xfId="0" applyNumberFormat="1" applyFont="1" applyBorder="1" applyAlignment="1">
      <alignment horizontal="center" shrinkToFit="1"/>
    </xf>
    <xf numFmtId="0" fontId="5" fillId="2" borderId="5" xfId="0" applyFont="1" applyFill="1" applyBorder="1" applyAlignment="1">
      <alignment horizontal="center" vertical="center" shrinkToFit="1"/>
    </xf>
    <xf numFmtId="3" fontId="7" fillId="0" borderId="9" xfId="0" applyNumberFormat="1" applyFont="1" applyBorder="1" applyAlignment="1">
      <alignment horizontal="center" shrinkToFit="1"/>
    </xf>
    <xf numFmtId="0" fontId="4" fillId="0" borderId="2" xfId="0" applyFont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14" fontId="1" fillId="0" borderId="12" xfId="9" applyNumberFormat="1" applyBorder="1" applyAlignment="1">
      <alignment horizontal="left" vertical="center" wrapText="1"/>
    </xf>
    <xf numFmtId="0" fontId="12" fillId="0" borderId="12" xfId="9" applyFont="1" applyBorder="1" applyAlignment="1">
      <alignment horizontal="left" vertical="center" wrapText="1"/>
    </xf>
    <xf numFmtId="0" fontId="6" fillId="2" borderId="29" xfId="0" applyFont="1" applyFill="1" applyBorder="1" applyAlignment="1">
      <alignment horizontal="center" vertical="center" wrapText="1"/>
    </xf>
    <xf numFmtId="2" fontId="4" fillId="0" borderId="12" xfId="5" applyNumberFormat="1" applyFont="1" applyBorder="1" applyAlignment="1">
      <alignment horizontal="center"/>
    </xf>
    <xf numFmtId="44" fontId="4" fillId="0" borderId="12" xfId="6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44" fontId="6" fillId="0" borderId="12" xfId="6" applyFont="1" applyBorder="1" applyAlignment="1" applyProtection="1">
      <alignment horizontal="left" vertical="center" wrapText="1"/>
    </xf>
    <xf numFmtId="10" fontId="6" fillId="4" borderId="12" xfId="5" applyNumberFormat="1" applyFont="1" applyFill="1" applyBorder="1" applyAlignment="1" applyProtection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ill="1"/>
    <xf numFmtId="164" fontId="16" fillId="5" borderId="0" xfId="6" applyNumberFormat="1" applyFont="1" applyFill="1" applyBorder="1" applyAlignment="1" applyProtection="1">
      <alignment vertical="center"/>
    </xf>
    <xf numFmtId="44" fontId="6" fillId="6" borderId="12" xfId="6" applyFont="1" applyFill="1" applyBorder="1" applyAlignment="1" applyProtection="1">
      <alignment horizontal="center" vertical="center"/>
    </xf>
    <xf numFmtId="10" fontId="6" fillId="6" borderId="12" xfId="5" applyNumberFormat="1" applyFont="1" applyFill="1" applyBorder="1" applyAlignment="1" applyProtection="1">
      <alignment horizontal="center" vertical="center"/>
    </xf>
    <xf numFmtId="0" fontId="0" fillId="5" borderId="0" xfId="0" applyFill="1" applyAlignment="1">
      <alignment horizontal="center"/>
    </xf>
    <xf numFmtId="0" fontId="4" fillId="5" borderId="0" xfId="0" applyFont="1" applyFill="1" applyAlignment="1">
      <alignment horizontal="left"/>
    </xf>
    <xf numFmtId="0" fontId="9" fillId="5" borderId="0" xfId="0" applyFont="1" applyFill="1"/>
    <xf numFmtId="0" fontId="1" fillId="5" borderId="0" xfId="4" applyFont="1" applyFill="1" applyAlignment="1">
      <alignment horizontal="right"/>
    </xf>
    <xf numFmtId="0" fontId="3" fillId="5" borderId="0" xfId="0" applyFont="1" applyFill="1"/>
    <xf numFmtId="0" fontId="8" fillId="5" borderId="0" xfId="4" applyFont="1" applyFill="1" applyAlignment="1">
      <alignment horizontal="left"/>
    </xf>
    <xf numFmtId="0" fontId="4" fillId="5" borderId="0" xfId="0" applyFont="1" applyFill="1"/>
    <xf numFmtId="0" fontId="4" fillId="5" borderId="0" xfId="0" applyFont="1" applyFill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13" fillId="5" borderId="0" xfId="0" applyFont="1" applyFill="1" applyAlignment="1">
      <alignment horizont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1" fillId="5" borderId="1" xfId="4" applyFont="1" applyFill="1" applyBorder="1" applyAlignment="1">
      <alignment horizontal="center"/>
    </xf>
    <xf numFmtId="0" fontId="1" fillId="5" borderId="0" xfId="4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2" borderId="2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0" fillId="5" borderId="0" xfId="0" applyFill="1" applyAlignment="1">
      <alignment horizontal="center"/>
    </xf>
    <xf numFmtId="0" fontId="16" fillId="0" borderId="12" xfId="0" applyFont="1" applyBorder="1" applyAlignment="1">
      <alignment horizontal="center" vertical="center"/>
    </xf>
  </cellXfs>
  <cellStyles count="10">
    <cellStyle name="Comma 2" xfId="2" xr:uid="{00000000-0005-0000-0000-000000000000}"/>
    <cellStyle name="Comma 2 2" xfId="7" xr:uid="{78355D78-7F22-497A-8546-519374BED30C}"/>
    <cellStyle name="Currency" xfId="6" builtinId="4"/>
    <cellStyle name="Currency 2" xfId="3" xr:uid="{00000000-0005-0000-0000-000001000000}"/>
    <cellStyle name="Currency 2 2" xfId="8" xr:uid="{18EB0097-D5AF-461C-B0DA-ABB289D19F43}"/>
    <cellStyle name="Normal" xfId="0" builtinId="0"/>
    <cellStyle name="Normal 2" xfId="1" xr:uid="{00000000-0005-0000-0000-000003000000}"/>
    <cellStyle name="Normal 2 2" xfId="4" xr:uid="{00000000-0005-0000-0000-000004000000}"/>
    <cellStyle name="Normal 2 2 2" xfId="9" xr:uid="{F674B28E-B18F-48E1-AE36-75E6FDBE8F05}"/>
    <cellStyle name="Percent" xfId="5" builtinId="5"/>
  </cellStyles>
  <dxfs count="0"/>
  <tableStyles count="0" defaultTableStyle="TableStyleMedium2" defaultPivotStyle="PivotStyleLight16"/>
  <colors>
    <mruColors>
      <color rgb="FFACACAC"/>
      <color rgb="FFB3D4F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zoomScale="130" zoomScaleNormal="130" workbookViewId="0">
      <selection activeCell="N20" sqref="N20"/>
    </sheetView>
  </sheetViews>
  <sheetFormatPr defaultColWidth="8.88671875" defaultRowHeight="13.8" x14ac:dyDescent="0.25"/>
  <cols>
    <col min="1" max="1" width="8.6640625" style="7" customWidth="1"/>
    <col min="2" max="2" width="12.88671875" style="1" customWidth="1"/>
    <col min="3" max="3" width="11.33203125" style="1" customWidth="1"/>
    <col min="4" max="4" width="15.6640625" style="1" customWidth="1"/>
    <col min="5" max="5" width="9.6640625" style="1" customWidth="1"/>
    <col min="6" max="6" width="4.6640625" style="1" customWidth="1"/>
    <col min="7" max="8" width="14.5546875" style="1" customWidth="1"/>
    <col min="9" max="9" width="9.21875" style="1" customWidth="1"/>
    <col min="10" max="10" width="6.33203125" style="1" customWidth="1"/>
    <col min="11" max="11" width="9.6640625" style="1" customWidth="1"/>
    <col min="12" max="12" width="5" style="1" customWidth="1"/>
    <col min="13" max="16384" width="8.88671875" style="1"/>
  </cols>
  <sheetData>
    <row r="1" spans="1:14" ht="22.8" x14ac:dyDescent="0.4">
      <c r="A1" s="61" t="s">
        <v>11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4" ht="10.8" customHeight="1" x14ac:dyDescent="0.3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2"/>
      <c r="N2" s="2"/>
    </row>
    <row r="3" spans="1:14" s="3" customFormat="1" x14ac:dyDescent="0.25">
      <c r="A3" s="90" t="s">
        <v>12</v>
      </c>
      <c r="B3" s="91"/>
      <c r="C3" s="89" t="s">
        <v>17</v>
      </c>
      <c r="D3" s="89"/>
      <c r="E3" s="89"/>
      <c r="F3" s="89"/>
      <c r="G3" s="89"/>
      <c r="H3" s="89"/>
      <c r="I3" s="89"/>
      <c r="J3" s="34"/>
      <c r="K3" s="34"/>
      <c r="L3" s="34"/>
    </row>
    <row r="4" spans="1:14" ht="9.6" customHeight="1" thickBot="1" x14ac:dyDescent="0.45">
      <c r="A4" s="35"/>
      <c r="B4" s="36"/>
      <c r="C4" s="35"/>
      <c r="D4" s="37"/>
      <c r="E4" s="36"/>
      <c r="F4" s="36"/>
      <c r="G4" s="36"/>
      <c r="H4" s="36"/>
      <c r="I4" s="36"/>
      <c r="J4" s="36"/>
      <c r="K4" s="36"/>
      <c r="L4" s="36"/>
    </row>
    <row r="5" spans="1:14" s="3" customFormat="1" ht="15.6" x14ac:dyDescent="0.25">
      <c r="A5" s="82" t="s">
        <v>10</v>
      </c>
      <c r="B5" s="83"/>
      <c r="C5" s="83"/>
      <c r="D5" s="84"/>
      <c r="E5" s="77" t="s">
        <v>8</v>
      </c>
      <c r="F5" s="72"/>
      <c r="G5" s="62" t="s">
        <v>37</v>
      </c>
      <c r="H5" s="63"/>
      <c r="I5" s="63"/>
      <c r="J5" s="64"/>
      <c r="K5" s="71" t="s">
        <v>34</v>
      </c>
      <c r="L5" s="72"/>
    </row>
    <row r="6" spans="1:14" s="3" customFormat="1" ht="13.2" x14ac:dyDescent="0.25">
      <c r="A6" s="8" t="s">
        <v>7</v>
      </c>
      <c r="B6" s="15">
        <v>45616</v>
      </c>
      <c r="C6" s="9" t="s">
        <v>0</v>
      </c>
      <c r="D6" s="4" t="s">
        <v>19</v>
      </c>
      <c r="E6" s="78"/>
      <c r="F6" s="74"/>
      <c r="G6" s="65"/>
      <c r="H6" s="66"/>
      <c r="I6" s="66"/>
      <c r="J6" s="67"/>
      <c r="K6" s="73"/>
      <c r="L6" s="74"/>
    </row>
    <row r="7" spans="1:14" s="3" customFormat="1" ht="44.25" customHeight="1" x14ac:dyDescent="0.25">
      <c r="A7" s="8" t="s">
        <v>6</v>
      </c>
      <c r="B7" s="16" t="s">
        <v>18</v>
      </c>
      <c r="C7" s="9" t="s">
        <v>1</v>
      </c>
      <c r="D7" s="5" t="s">
        <v>20</v>
      </c>
      <c r="E7" s="78"/>
      <c r="F7" s="74"/>
      <c r="G7" s="68"/>
      <c r="H7" s="69"/>
      <c r="I7" s="69"/>
      <c r="J7" s="70"/>
      <c r="K7" s="73"/>
      <c r="L7" s="74"/>
    </row>
    <row r="8" spans="1:14" s="3" customFormat="1" ht="13.2" x14ac:dyDescent="0.25">
      <c r="A8" s="95" t="s">
        <v>5</v>
      </c>
      <c r="B8" s="96"/>
      <c r="C8" s="96"/>
      <c r="D8" s="97"/>
      <c r="E8" s="79"/>
      <c r="F8" s="76"/>
      <c r="G8" s="80" t="s">
        <v>31</v>
      </c>
      <c r="H8" s="14" t="s">
        <v>36</v>
      </c>
      <c r="I8" s="85" t="s">
        <v>3</v>
      </c>
      <c r="J8" s="86"/>
      <c r="K8" s="75"/>
      <c r="L8" s="76"/>
    </row>
    <row r="9" spans="1:14" ht="15" thickBot="1" x14ac:dyDescent="0.35">
      <c r="A9" s="98"/>
      <c r="B9" s="99"/>
      <c r="C9" s="99"/>
      <c r="D9" s="100"/>
      <c r="E9" s="11" t="s">
        <v>2</v>
      </c>
      <c r="F9" s="10">
        <v>700</v>
      </c>
      <c r="G9" s="81"/>
      <c r="H9" s="17" t="s">
        <v>35</v>
      </c>
      <c r="I9" s="11" t="s">
        <v>2</v>
      </c>
      <c r="J9" s="12">
        <v>300</v>
      </c>
      <c r="K9" s="11" t="s">
        <v>2</v>
      </c>
      <c r="L9" s="12">
        <v>1000</v>
      </c>
    </row>
    <row r="10" spans="1:14" x14ac:dyDescent="0.25">
      <c r="A10" s="92" t="s">
        <v>13</v>
      </c>
      <c r="B10" s="93"/>
      <c r="C10" s="93"/>
      <c r="D10" s="94"/>
      <c r="E10" s="40">
        <v>431.55</v>
      </c>
      <c r="F10" s="41"/>
      <c r="G10" s="18">
        <v>0</v>
      </c>
      <c r="H10" s="19">
        <v>400</v>
      </c>
      <c r="I10" s="46">
        <f>H13/H10*J9</f>
        <v>150</v>
      </c>
      <c r="J10" s="47"/>
      <c r="K10" s="52">
        <f>E10+I10</f>
        <v>581.54999999999995</v>
      </c>
      <c r="L10" s="47"/>
    </row>
    <row r="11" spans="1:14" x14ac:dyDescent="0.25">
      <c r="A11" s="55" t="s">
        <v>14</v>
      </c>
      <c r="B11" s="56"/>
      <c r="C11" s="56"/>
      <c r="D11" s="57"/>
      <c r="E11" s="42">
        <v>439.6</v>
      </c>
      <c r="F11" s="43"/>
      <c r="G11" s="18">
        <v>100</v>
      </c>
      <c r="H11" s="19">
        <v>300</v>
      </c>
      <c r="I11" s="48">
        <f>H13/H11*J9</f>
        <v>200</v>
      </c>
      <c r="J11" s="49"/>
      <c r="K11" s="43">
        <f>E11+I11</f>
        <v>639.6</v>
      </c>
      <c r="L11" s="51"/>
    </row>
    <row r="12" spans="1:14" x14ac:dyDescent="0.25">
      <c r="A12" s="58" t="s">
        <v>15</v>
      </c>
      <c r="B12" s="59"/>
      <c r="C12" s="59"/>
      <c r="D12" s="60"/>
      <c r="E12" s="44">
        <v>615.13</v>
      </c>
      <c r="F12" s="45"/>
      <c r="G12" s="18">
        <v>178.5</v>
      </c>
      <c r="H12" s="19">
        <v>271.5</v>
      </c>
      <c r="I12" s="50">
        <f>H13/H12*J9</f>
        <v>220.99447513812154</v>
      </c>
      <c r="J12" s="51"/>
      <c r="K12" s="43">
        <f>E12+I12</f>
        <v>836.12447513812151</v>
      </c>
      <c r="L12" s="49"/>
    </row>
    <row r="13" spans="1:14" x14ac:dyDescent="0.25">
      <c r="A13" s="58" t="s">
        <v>16</v>
      </c>
      <c r="B13" s="59"/>
      <c r="C13" s="59"/>
      <c r="D13" s="60"/>
      <c r="E13" s="42">
        <v>532.70000000000005</v>
      </c>
      <c r="F13" s="43"/>
      <c r="G13" s="18">
        <v>200</v>
      </c>
      <c r="H13" s="19">
        <v>200</v>
      </c>
      <c r="I13" s="48">
        <v>300</v>
      </c>
      <c r="J13" s="49"/>
      <c r="K13" s="43">
        <f>E13+I13</f>
        <v>832.7</v>
      </c>
      <c r="L13" s="51"/>
    </row>
    <row r="14" spans="1:14" x14ac:dyDescent="0.25">
      <c r="A14" s="58" t="s">
        <v>4</v>
      </c>
      <c r="B14" s="59"/>
      <c r="C14" s="59"/>
      <c r="D14" s="60"/>
      <c r="E14" s="44"/>
      <c r="F14" s="45"/>
      <c r="G14" s="20"/>
      <c r="H14" s="20"/>
      <c r="I14" s="48"/>
      <c r="J14" s="49"/>
      <c r="K14" s="45"/>
      <c r="L14" s="49"/>
    </row>
    <row r="15" spans="1:14" x14ac:dyDescent="0.25">
      <c r="A15" s="58" t="s">
        <v>4</v>
      </c>
      <c r="B15" s="59"/>
      <c r="C15" s="59"/>
      <c r="D15" s="60"/>
      <c r="E15" s="44"/>
      <c r="F15" s="45"/>
      <c r="G15" s="6"/>
      <c r="H15" s="13"/>
      <c r="I15" s="48"/>
      <c r="J15" s="49"/>
      <c r="K15" s="45"/>
      <c r="L15" s="49"/>
    </row>
    <row r="16" spans="1:14" x14ac:dyDescent="0.25">
      <c r="A16" s="55" t="s">
        <v>4</v>
      </c>
      <c r="B16" s="56"/>
      <c r="C16" s="56"/>
      <c r="D16" s="57"/>
      <c r="E16" s="44"/>
      <c r="F16" s="45"/>
      <c r="G16" s="6"/>
      <c r="H16" s="13"/>
      <c r="I16" s="48"/>
      <c r="J16" s="49"/>
      <c r="K16" s="45"/>
      <c r="L16" s="49"/>
    </row>
    <row r="17" spans="1:12" x14ac:dyDescent="0.25">
      <c r="A17" s="55" t="s">
        <v>4</v>
      </c>
      <c r="B17" s="56"/>
      <c r="C17" s="56"/>
      <c r="D17" s="57"/>
      <c r="E17" s="44"/>
      <c r="F17" s="45"/>
      <c r="G17" s="6"/>
      <c r="H17" s="13"/>
      <c r="I17" s="48"/>
      <c r="J17" s="49"/>
      <c r="K17" s="45"/>
      <c r="L17" s="49"/>
    </row>
    <row r="18" spans="1:12" x14ac:dyDescent="0.25">
      <c r="A18" s="55" t="s">
        <v>4</v>
      </c>
      <c r="B18" s="56"/>
      <c r="C18" s="56"/>
      <c r="D18" s="57"/>
      <c r="E18" s="44"/>
      <c r="F18" s="45"/>
      <c r="G18" s="6"/>
      <c r="H18" s="13"/>
      <c r="I18" s="48"/>
      <c r="J18" s="49"/>
      <c r="K18" s="45"/>
      <c r="L18" s="49"/>
    </row>
    <row r="19" spans="1:12" x14ac:dyDescent="0.25">
      <c r="A19" s="58" t="s">
        <v>4</v>
      </c>
      <c r="B19" s="59"/>
      <c r="C19" s="59"/>
      <c r="D19" s="60"/>
      <c r="E19" s="44"/>
      <c r="F19" s="45"/>
      <c r="G19" s="6"/>
      <c r="H19" s="13"/>
      <c r="I19" s="48"/>
      <c r="J19" s="49"/>
      <c r="K19" s="45"/>
      <c r="L19" s="49"/>
    </row>
    <row r="20" spans="1:12" x14ac:dyDescent="0.25">
      <c r="A20" s="58" t="s">
        <v>4</v>
      </c>
      <c r="B20" s="59"/>
      <c r="C20" s="59"/>
      <c r="D20" s="60"/>
      <c r="E20" s="44"/>
      <c r="F20" s="45"/>
      <c r="G20" s="6"/>
      <c r="H20" s="13"/>
      <c r="I20" s="48"/>
      <c r="J20" s="49"/>
      <c r="K20" s="45"/>
      <c r="L20" s="49"/>
    </row>
    <row r="21" spans="1:12" x14ac:dyDescent="0.25">
      <c r="A21" s="58" t="s">
        <v>4</v>
      </c>
      <c r="B21" s="59"/>
      <c r="C21" s="59"/>
      <c r="D21" s="60"/>
      <c r="E21" s="44"/>
      <c r="F21" s="45"/>
      <c r="G21" s="6"/>
      <c r="H21" s="13"/>
      <c r="I21" s="48"/>
      <c r="J21" s="49"/>
      <c r="K21" s="45"/>
      <c r="L21" s="49"/>
    </row>
    <row r="22" spans="1:12" ht="37.200000000000003" customHeight="1" x14ac:dyDescent="0.25">
      <c r="A22" s="54" t="s">
        <v>38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</row>
    <row r="23" spans="1:12" x14ac:dyDescent="0.25">
      <c r="A23" s="33"/>
      <c r="B23" s="38"/>
      <c r="C23" s="38"/>
      <c r="D23" s="38"/>
      <c r="E23" s="39" t="s">
        <v>9</v>
      </c>
      <c r="F23" s="53" t="s">
        <v>39</v>
      </c>
      <c r="G23" s="53"/>
      <c r="H23" s="53"/>
      <c r="I23" s="53"/>
      <c r="J23" s="53"/>
      <c r="K23" s="53"/>
      <c r="L23" s="53"/>
    </row>
    <row r="24" spans="1:12" x14ac:dyDescent="0.25">
      <c r="A24" s="33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</sheetData>
  <sheetProtection selectLockedCells="1"/>
  <sortState xmlns:xlrd2="http://schemas.microsoft.com/office/spreadsheetml/2017/richdata2" ref="A13:L16">
    <sortCondition descending="1" ref="I13:I16"/>
  </sortState>
  <mergeCells count="61">
    <mergeCell ref="A15:D15"/>
    <mergeCell ref="A16:D16"/>
    <mergeCell ref="A17:D17"/>
    <mergeCell ref="A3:B3"/>
    <mergeCell ref="A10:D10"/>
    <mergeCell ref="A11:D11"/>
    <mergeCell ref="A12:D12"/>
    <mergeCell ref="A13:D13"/>
    <mergeCell ref="A14:D14"/>
    <mergeCell ref="A8:D9"/>
    <mergeCell ref="A1:L1"/>
    <mergeCell ref="G5:J7"/>
    <mergeCell ref="K5:L8"/>
    <mergeCell ref="E5:F8"/>
    <mergeCell ref="G8:G9"/>
    <mergeCell ref="A5:D5"/>
    <mergeCell ref="I8:J8"/>
    <mergeCell ref="A2:L2"/>
    <mergeCell ref="C3:I3"/>
    <mergeCell ref="K20:L20"/>
    <mergeCell ref="K21:L21"/>
    <mergeCell ref="I18:J18"/>
    <mergeCell ref="I19:J19"/>
    <mergeCell ref="I20:J20"/>
    <mergeCell ref="I21:J21"/>
    <mergeCell ref="K15:L15"/>
    <mergeCell ref="K16:L16"/>
    <mergeCell ref="K17:L17"/>
    <mergeCell ref="K18:L18"/>
    <mergeCell ref="F23:L23"/>
    <mergeCell ref="E20:F20"/>
    <mergeCell ref="E21:F21"/>
    <mergeCell ref="I15:J15"/>
    <mergeCell ref="I16:J16"/>
    <mergeCell ref="I17:J17"/>
    <mergeCell ref="A22:L22"/>
    <mergeCell ref="A18:D18"/>
    <mergeCell ref="A19:D19"/>
    <mergeCell ref="A20:D20"/>
    <mergeCell ref="A21:D21"/>
    <mergeCell ref="K19:L19"/>
    <mergeCell ref="K10:L10"/>
    <mergeCell ref="K11:L11"/>
    <mergeCell ref="K12:L12"/>
    <mergeCell ref="K13:L13"/>
    <mergeCell ref="K14:L14"/>
    <mergeCell ref="I10:J10"/>
    <mergeCell ref="I11:J11"/>
    <mergeCell ref="I12:J12"/>
    <mergeCell ref="I13:J13"/>
    <mergeCell ref="I14:J14"/>
    <mergeCell ref="E10:F10"/>
    <mergeCell ref="E11:F11"/>
    <mergeCell ref="E17:F17"/>
    <mergeCell ref="E18:F18"/>
    <mergeCell ref="E19:F19"/>
    <mergeCell ref="E12:F12"/>
    <mergeCell ref="E13:F13"/>
    <mergeCell ref="E14:F14"/>
    <mergeCell ref="E15:F15"/>
    <mergeCell ref="E16:F16"/>
  </mergeCells>
  <printOptions horizontalCentered="1"/>
  <pageMargins left="0.25" right="0.25" top="0.75" bottom="0.75" header="0.3" footer="0.3"/>
  <pageSetup scale="96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zoomScaleNormal="100" workbookViewId="0">
      <selection activeCell="O18" sqref="O18"/>
    </sheetView>
  </sheetViews>
  <sheetFormatPr defaultRowHeight="14.4" x14ac:dyDescent="0.3"/>
  <cols>
    <col min="1" max="1" width="4" customWidth="1"/>
    <col min="3" max="3" width="20.77734375" customWidth="1"/>
    <col min="5" max="5" width="24.44140625" customWidth="1"/>
    <col min="6" max="6" width="16.33203125" customWidth="1"/>
    <col min="7" max="7" width="19.6640625" customWidth="1"/>
    <col min="8" max="8" width="21.88671875" customWidth="1"/>
    <col min="9" max="9" width="3.6640625" customWidth="1"/>
    <col min="10" max="10" width="12.6640625" customWidth="1"/>
  </cols>
  <sheetData>
    <row r="1" spans="1:9" x14ac:dyDescent="0.3">
      <c r="A1" s="28"/>
      <c r="B1" s="28"/>
      <c r="C1" s="28"/>
      <c r="D1" s="28"/>
      <c r="E1" s="28"/>
      <c r="F1" s="28"/>
      <c r="G1" s="28"/>
      <c r="H1" s="28"/>
      <c r="I1" s="28"/>
    </row>
    <row r="2" spans="1:9" x14ac:dyDescent="0.3">
      <c r="A2" s="28"/>
      <c r="B2" s="28"/>
      <c r="C2" s="28"/>
      <c r="D2" s="28"/>
      <c r="E2" s="28"/>
      <c r="F2" s="28"/>
      <c r="G2" s="28"/>
      <c r="H2" s="28"/>
      <c r="I2" s="28"/>
    </row>
    <row r="3" spans="1:9" x14ac:dyDescent="0.3">
      <c r="A3" s="28"/>
      <c r="B3" s="102"/>
      <c r="C3" s="102"/>
      <c r="D3" s="102"/>
      <c r="E3" s="102"/>
      <c r="F3" s="102"/>
      <c r="G3" s="102"/>
      <c r="H3" s="102"/>
      <c r="I3" s="28"/>
    </row>
    <row r="4" spans="1:9" x14ac:dyDescent="0.3">
      <c r="A4" s="28"/>
      <c r="B4" s="28"/>
      <c r="C4" s="28"/>
      <c r="D4" s="28"/>
      <c r="E4" s="28"/>
      <c r="F4" s="28"/>
      <c r="G4" s="28"/>
      <c r="H4" s="28"/>
      <c r="I4" s="28"/>
    </row>
    <row r="5" spans="1:9" ht="54" x14ac:dyDescent="0.3">
      <c r="A5" s="28"/>
      <c r="B5" s="21" t="s">
        <v>21</v>
      </c>
      <c r="C5" s="103" t="s">
        <v>22</v>
      </c>
      <c r="D5" s="103"/>
      <c r="E5" s="103"/>
      <c r="F5" s="21" t="s">
        <v>28</v>
      </c>
      <c r="G5" s="22" t="s">
        <v>23</v>
      </c>
      <c r="H5" s="23" t="s">
        <v>33</v>
      </c>
      <c r="I5" s="32"/>
    </row>
    <row r="6" spans="1:9" ht="26.4" customHeight="1" x14ac:dyDescent="0.3">
      <c r="A6" s="28"/>
      <c r="B6" s="24">
        <v>1</v>
      </c>
      <c r="C6" s="101" t="s">
        <v>24</v>
      </c>
      <c r="D6" s="101"/>
      <c r="E6" s="101"/>
      <c r="F6" s="25">
        <v>100</v>
      </c>
      <c r="G6" s="26">
        <v>0.3</v>
      </c>
      <c r="H6" s="25" t="s">
        <v>32</v>
      </c>
      <c r="I6" s="32"/>
    </row>
    <row r="7" spans="1:9" ht="36" customHeight="1" x14ac:dyDescent="0.3">
      <c r="A7" s="28"/>
      <c r="B7" s="24">
        <v>2</v>
      </c>
      <c r="C7" s="101" t="s">
        <v>25</v>
      </c>
      <c r="D7" s="101"/>
      <c r="E7" s="101"/>
      <c r="F7" s="25">
        <v>100</v>
      </c>
      <c r="G7" s="26">
        <v>0.5</v>
      </c>
      <c r="H7" s="25" t="s">
        <v>30</v>
      </c>
      <c r="I7" s="28"/>
    </row>
    <row r="8" spans="1:9" ht="42" customHeight="1" x14ac:dyDescent="0.3">
      <c r="A8" s="28"/>
      <c r="B8" s="24">
        <v>3</v>
      </c>
      <c r="C8" s="101" t="s">
        <v>26</v>
      </c>
      <c r="D8" s="101"/>
      <c r="E8" s="101"/>
      <c r="F8" s="25">
        <v>100</v>
      </c>
      <c r="G8" s="26">
        <v>0.2</v>
      </c>
      <c r="H8" s="25" t="s">
        <v>29</v>
      </c>
      <c r="I8" s="28"/>
    </row>
    <row r="9" spans="1:9" ht="28.8" customHeight="1" x14ac:dyDescent="0.3">
      <c r="A9" s="28"/>
      <c r="B9" s="24">
        <v>4</v>
      </c>
      <c r="C9" s="101" t="s">
        <v>27</v>
      </c>
      <c r="D9" s="101"/>
      <c r="E9" s="101"/>
      <c r="F9" s="25">
        <v>100</v>
      </c>
      <c r="G9" s="26">
        <v>0.5</v>
      </c>
      <c r="H9" s="25" t="s">
        <v>30</v>
      </c>
      <c r="I9" s="28"/>
    </row>
    <row r="10" spans="1:9" ht="18" x14ac:dyDescent="0.3">
      <c r="A10" s="28"/>
      <c r="B10" s="27"/>
      <c r="C10" s="28"/>
      <c r="D10" s="28"/>
      <c r="E10" s="29"/>
      <c r="F10" s="30">
        <f>SUM(F6:F9)</f>
        <v>400</v>
      </c>
      <c r="G10" s="31">
        <f>SUM(G6:G9)</f>
        <v>1.5</v>
      </c>
      <c r="H10" s="30">
        <v>250</v>
      </c>
      <c r="I10" s="28"/>
    </row>
    <row r="11" spans="1:9" x14ac:dyDescent="0.3">
      <c r="A11" s="28"/>
      <c r="B11" s="28"/>
      <c r="C11" s="28"/>
      <c r="D11" s="28"/>
      <c r="E11" s="28"/>
      <c r="F11" s="28"/>
      <c r="G11" s="28"/>
      <c r="H11" s="28"/>
      <c r="I11" s="28"/>
    </row>
    <row r="12" spans="1:9" x14ac:dyDescent="0.3">
      <c r="A12" s="28"/>
      <c r="B12" s="28"/>
      <c r="C12" s="28"/>
      <c r="D12" s="28"/>
      <c r="E12" s="28"/>
      <c r="F12" s="28"/>
      <c r="G12" s="28"/>
      <c r="H12" s="28"/>
      <c r="I12" s="28"/>
    </row>
    <row r="13" spans="1:9" x14ac:dyDescent="0.3">
      <c r="A13" s="28"/>
      <c r="B13" s="28"/>
      <c r="C13" s="28"/>
      <c r="D13" s="28"/>
      <c r="E13" s="28"/>
      <c r="F13" s="28"/>
      <c r="G13" s="28"/>
      <c r="H13" s="28"/>
      <c r="I13" s="28"/>
    </row>
    <row r="14" spans="1:9" x14ac:dyDescent="0.3">
      <c r="A14" s="28"/>
      <c r="B14" s="28"/>
      <c r="C14" s="28"/>
      <c r="D14" s="28"/>
      <c r="E14" s="28"/>
      <c r="F14" s="28"/>
      <c r="G14" s="28"/>
      <c r="H14" s="28"/>
      <c r="I14" s="28"/>
    </row>
    <row r="15" spans="1:9" x14ac:dyDescent="0.3">
      <c r="A15" s="28"/>
      <c r="B15" s="28"/>
      <c r="C15" s="28"/>
      <c r="D15" s="28"/>
      <c r="E15" s="28"/>
      <c r="F15" s="28"/>
      <c r="G15" s="28"/>
      <c r="H15" s="28"/>
      <c r="I15" s="28"/>
    </row>
    <row r="16" spans="1:9" x14ac:dyDescent="0.3">
      <c r="A16" s="28"/>
      <c r="B16" s="28"/>
      <c r="C16" s="28"/>
      <c r="D16" s="28"/>
      <c r="E16" s="28"/>
      <c r="F16" s="28"/>
      <c r="G16" s="28"/>
      <c r="H16" s="28"/>
      <c r="I16" s="28"/>
    </row>
    <row r="17" spans="9:9" x14ac:dyDescent="0.3">
      <c r="I17" s="28"/>
    </row>
  </sheetData>
  <sheetProtection sheet="1" objects="1" scenarios="1" selectLockedCells="1"/>
  <mergeCells count="6">
    <mergeCell ref="C9:E9"/>
    <mergeCell ref="B3:H3"/>
    <mergeCell ref="C5:E5"/>
    <mergeCell ref="C6:E6"/>
    <mergeCell ref="C7:E7"/>
    <mergeCell ref="C8:E8"/>
  </mergeCells>
  <pageMargins left="0.7" right="0.7" top="0.75" bottom="0.75" header="0.3" footer="0.3"/>
  <pageSetup scale="7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Bid Tabulation</vt:lpstr>
      <vt:lpstr>Example Calculation</vt:lpstr>
      <vt:lpstr>'Bid Tabulation'!Print_Area</vt:lpstr>
    </vt:vector>
  </TitlesOfParts>
  <Company>DFA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Camber Thompson</dc:creator>
  <cp:lastModifiedBy>Karrie Goodnight</cp:lastModifiedBy>
  <cp:lastPrinted>2024-02-23T19:33:18Z</cp:lastPrinted>
  <dcterms:created xsi:type="dcterms:W3CDTF">2014-09-17T13:11:37Z</dcterms:created>
  <dcterms:modified xsi:type="dcterms:W3CDTF">2025-02-06T21:14:53Z</dcterms:modified>
</cp:coreProperties>
</file>