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autoCompressPictures="0"/>
  <xr:revisionPtr revIDLastSave="0" documentId="8_{7A3F489F-2FDE-4993-BF74-4AA55E2A8DA4}" xr6:coauthVersionLast="47" xr6:coauthVersionMax="47" xr10:uidLastSave="{00000000-0000-0000-0000-000000000000}"/>
  <bookViews>
    <workbookView xWindow="-120" yWindow="-120" windowWidth="25440" windowHeight="15390" tabRatio="867" firstSheet="1" activeTab="9" xr2:uid="{00000000-000D-0000-FFFF-FFFF00000000}"/>
  </bookViews>
  <sheets>
    <sheet name="Introduction" sheetId="5" r:id="rId1"/>
    <sheet name="1.Cost Summary" sheetId="17" r:id="rId2"/>
    <sheet name="2.Labor Rates" sheetId="4" r:id="rId3"/>
    <sheet name="3 Transition Services" sheetId="29" r:id="rId4"/>
    <sheet name="4 Appl M&amp;O" sheetId="33" r:id="rId5"/>
    <sheet name="5 Implement Enhancements" sheetId="27" r:id="rId6"/>
    <sheet name="6 BI and Reporting" sheetId="30" r:id="rId7"/>
    <sheet name="7 As-Needed Services" sheetId="31" r:id="rId8"/>
    <sheet name="8 Turn-Over" sheetId="28" r:id="rId9"/>
    <sheet name="9 Cost Assumptions" sheetId="10" r:id="rId10"/>
  </sheets>
  <externalReferences>
    <externalReference r:id="rId11"/>
    <externalReference r:id="rId12"/>
  </externalReferences>
  <definedNames>
    <definedName name="Hosting" localSheetId="5">Introduction!#REF!</definedName>
    <definedName name="Hosting" localSheetId="8">Introduction!#REF!</definedName>
    <definedName name="Hosting">Introduction!#REF!</definedName>
    <definedName name="Hosting_Options" localSheetId="4">[1]Introduction!#REF!</definedName>
    <definedName name="Hosting_Options" localSheetId="5">Introduction!#REF!</definedName>
    <definedName name="Hosting_Options" localSheetId="8">Introduction!#REF!</definedName>
    <definedName name="Hosting_Options">Introduction!#REF!</definedName>
    <definedName name="Hosting1" localSheetId="5">Introduction!#REF!</definedName>
    <definedName name="Hosting1" localSheetId="8">Introduction!#REF!</definedName>
    <definedName name="Hosting1">Introduction!#REF!</definedName>
    <definedName name="OLE_LINK5" localSheetId="4">'4 Appl M&amp;O'!#REF!</definedName>
    <definedName name="_xlnm.Print_Area" localSheetId="1">'1.Cost Summary'!$B$1:$K$26</definedName>
    <definedName name="_xlnm.Print_Area" localSheetId="2">'2.Labor Rates'!$B$1:$U$79</definedName>
    <definedName name="_xlnm.Print_Area" localSheetId="3">'3 Transition Services'!$B$1:$J$23</definedName>
    <definedName name="_xlnm.Print_Area" localSheetId="4">'4 Appl M&amp;O'!$B$1:$AH$82</definedName>
    <definedName name="_xlnm.Print_Area" localSheetId="5">'5 Implement Enhancements'!$B$1:$Z$14</definedName>
    <definedName name="_xlnm.Print_Area" localSheetId="6">'6 BI and Reporting'!$B$1:$Z$23</definedName>
    <definedName name="_xlnm.Print_Area" localSheetId="7">'7 As-Needed Services'!$B$1:$Z$15</definedName>
    <definedName name="_xlnm.Print_Area" localSheetId="8">'8 Turn-Over'!$B$1:$AG$21</definedName>
    <definedName name="_xlnm.Print_Area" localSheetId="9">'9 Cost Assumptions'!$B$1:$F$30</definedName>
    <definedName name="_xlnm.Print_Area" localSheetId="0">Introduction!$B$1:$D$20</definedName>
    <definedName name="_xlnm.Print_Titles" localSheetId="2">'2.Labor Rates'!$1:$6</definedName>
    <definedName name="_xlnm.Print_Titles" localSheetId="4">'4 Appl M&amp;O'!$1:$6</definedName>
    <definedName name="_xlnm.Print_Titles" localSheetId="9">'9 Cost Assumptions'!$1:$6</definedName>
    <definedName name="Transition" localSheetId="5">Introduction!#REF!</definedName>
    <definedName name="Transition" localSheetId="8">Introduction!#REF!</definedName>
    <definedName name="Transition">Introduction!#REF!</definedName>
    <definedName name="Transition1" localSheetId="5">Introduction!#REF!</definedName>
    <definedName name="Transition1" localSheetId="8">Introduction!#REF!</definedName>
    <definedName name="Transition1">Introduction!#REF!</definedName>
    <definedName name="Turnover">Introduction!#REF!</definedName>
    <definedName name="Turnover1">Introduction!#REF!</definedName>
    <definedName name="X">[2]Validation!$A$1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Z13" i="31" l="1"/>
  <c r="Z15" i="31"/>
  <c r="AH80" i="33"/>
  <c r="AH79" i="33"/>
  <c r="AH78" i="33"/>
  <c r="AH77" i="33"/>
  <c r="F18" i="30"/>
  <c r="B12" i="10" l="1"/>
  <c r="W12" i="27"/>
  <c r="L15" i="31"/>
  <c r="X15" i="30"/>
  <c r="X19" i="30"/>
  <c r="W13" i="30"/>
  <c r="W14" i="30"/>
  <c r="X14" i="30" s="1"/>
  <c r="W15" i="30"/>
  <c r="W16" i="30"/>
  <c r="X16" i="30" s="1"/>
  <c r="W17" i="30"/>
  <c r="X17" i="30" s="1"/>
  <c r="W18" i="30"/>
  <c r="X18" i="30" s="1"/>
  <c r="W19" i="30"/>
  <c r="W20" i="30"/>
  <c r="X20" i="30" s="1"/>
  <c r="W21" i="30"/>
  <c r="X21" i="30" s="1"/>
  <c r="W12" i="30"/>
  <c r="U17" i="30"/>
  <c r="U21" i="30"/>
  <c r="T14" i="30"/>
  <c r="U14" i="30" s="1"/>
  <c r="U15" i="30"/>
  <c r="T16" i="30"/>
  <c r="U16" i="30" s="1"/>
  <c r="T17" i="30"/>
  <c r="T18" i="30"/>
  <c r="U18" i="30" s="1"/>
  <c r="T19" i="30"/>
  <c r="U19" i="30" s="1"/>
  <c r="T20" i="30"/>
  <c r="U20" i="30" s="1"/>
  <c r="T21" i="30"/>
  <c r="T12" i="30"/>
  <c r="R15" i="30"/>
  <c r="R19" i="30"/>
  <c r="O17" i="30"/>
  <c r="O18" i="30"/>
  <c r="O19" i="30"/>
  <c r="L17" i="30"/>
  <c r="L18" i="30"/>
  <c r="L19" i="30"/>
  <c r="Q13" i="30"/>
  <c r="Q14" i="30"/>
  <c r="R14" i="30" s="1"/>
  <c r="Q15" i="30"/>
  <c r="Q16" i="30"/>
  <c r="R16" i="30" s="1"/>
  <c r="Q17" i="30"/>
  <c r="R17" i="30" s="1"/>
  <c r="Q18" i="30"/>
  <c r="R18" i="30" s="1"/>
  <c r="Q19" i="30"/>
  <c r="Q20" i="30"/>
  <c r="R20" i="30" s="1"/>
  <c r="Q21" i="30"/>
  <c r="R21" i="30" s="1"/>
  <c r="Q12" i="30"/>
  <c r="N13" i="30"/>
  <c r="N14" i="30"/>
  <c r="O14" i="30" s="1"/>
  <c r="N15" i="30"/>
  <c r="O15" i="30" s="1"/>
  <c r="N16" i="30"/>
  <c r="O16" i="30" s="1"/>
  <c r="N17" i="30"/>
  <c r="N18" i="30"/>
  <c r="N19" i="30"/>
  <c r="N20" i="30"/>
  <c r="O20" i="30" s="1"/>
  <c r="N21" i="30"/>
  <c r="O21" i="30" s="1"/>
  <c r="N12" i="30"/>
  <c r="I69" i="33"/>
  <c r="K69" i="33" s="1"/>
  <c r="AE78" i="33"/>
  <c r="AE79" i="33"/>
  <c r="AE80" i="33"/>
  <c r="AA78" i="33"/>
  <c r="AA79" i="33"/>
  <c r="AA80" i="33"/>
  <c r="W78" i="33"/>
  <c r="W79" i="33"/>
  <c r="W80" i="33"/>
  <c r="O78" i="33"/>
  <c r="O79" i="33"/>
  <c r="O80" i="33"/>
  <c r="K78" i="33"/>
  <c r="K79" i="33"/>
  <c r="K80" i="33"/>
  <c r="G78" i="33"/>
  <c r="G79" i="33"/>
  <c r="G80" i="33"/>
  <c r="K13" i="30"/>
  <c r="K14" i="30"/>
  <c r="L14" i="30" s="1"/>
  <c r="K15" i="30"/>
  <c r="L15" i="30" s="1"/>
  <c r="K16" i="30"/>
  <c r="L16" i="30" s="1"/>
  <c r="K17" i="30"/>
  <c r="K18" i="30"/>
  <c r="K19" i="30"/>
  <c r="K20" i="30"/>
  <c r="L20" i="30" s="1"/>
  <c r="K21" i="30"/>
  <c r="L21" i="30" s="1"/>
  <c r="K12" i="30"/>
  <c r="H13" i="30"/>
  <c r="H14" i="30"/>
  <c r="H15" i="30"/>
  <c r="H16" i="30"/>
  <c r="H17" i="30"/>
  <c r="H18" i="30"/>
  <c r="H19" i="30"/>
  <c r="I19" i="30" s="1"/>
  <c r="H20" i="30"/>
  <c r="I20" i="30" s="1"/>
  <c r="H21" i="30"/>
  <c r="I21" i="30" s="1"/>
  <c r="H12" i="30"/>
  <c r="E13" i="30"/>
  <c r="E14" i="30"/>
  <c r="E15" i="30"/>
  <c r="F15" i="30" s="1"/>
  <c r="E16" i="30"/>
  <c r="E17" i="30"/>
  <c r="E18" i="30"/>
  <c r="E19" i="30"/>
  <c r="F19" i="30" s="1"/>
  <c r="E20" i="30"/>
  <c r="E21" i="30"/>
  <c r="E12" i="30"/>
  <c r="I14" i="30"/>
  <c r="I15" i="30"/>
  <c r="I16" i="30"/>
  <c r="I17" i="30"/>
  <c r="I18" i="30"/>
  <c r="F14" i="30"/>
  <c r="F16" i="30"/>
  <c r="F17" i="30"/>
  <c r="F20" i="30"/>
  <c r="F21" i="30"/>
  <c r="AC65" i="33"/>
  <c r="AC66" i="33"/>
  <c r="Y65" i="33"/>
  <c r="Y66" i="33"/>
  <c r="U65" i="33"/>
  <c r="U66" i="33"/>
  <c r="Q66" i="33"/>
  <c r="Q65" i="33"/>
  <c r="M66" i="33"/>
  <c r="M65" i="33"/>
  <c r="I66" i="33"/>
  <c r="I65" i="33"/>
  <c r="E66" i="33"/>
  <c r="E65" i="33"/>
  <c r="Z14" i="30" l="1"/>
  <c r="Z20" i="30"/>
  <c r="Z21" i="30"/>
  <c r="Z19" i="30"/>
  <c r="Z17" i="30"/>
  <c r="Z18" i="30"/>
  <c r="Z16" i="30"/>
  <c r="Z15" i="30"/>
  <c r="X21" i="28"/>
  <c r="X12" i="27"/>
  <c r="X14" i="27" s="1"/>
  <c r="J16" i="17" s="1"/>
  <c r="AE77" i="33"/>
  <c r="AE76" i="33"/>
  <c r="AE82" i="33" s="1"/>
  <c r="Q77" i="4"/>
  <c r="Q76" i="4"/>
  <c r="Q75" i="4"/>
  <c r="Q74" i="4"/>
  <c r="Q73" i="4"/>
  <c r="Q72" i="4"/>
  <c r="Q71" i="4"/>
  <c r="Q70" i="4"/>
  <c r="Q69" i="4"/>
  <c r="Q68" i="4"/>
  <c r="Q67" i="4"/>
  <c r="Q66" i="4"/>
  <c r="Q65" i="4"/>
  <c r="Q64" i="4"/>
  <c r="Q63" i="4"/>
  <c r="Q62" i="4"/>
  <c r="Q61" i="4"/>
  <c r="Q60" i="4"/>
  <c r="Q59" i="4"/>
  <c r="Q58" i="4"/>
  <c r="Q57" i="4"/>
  <c r="Q52" i="4"/>
  <c r="Q51" i="4"/>
  <c r="Q50" i="4"/>
  <c r="Q49" i="4"/>
  <c r="Q48" i="4"/>
  <c r="Q47" i="4"/>
  <c r="Q46" i="4"/>
  <c r="Q41" i="4"/>
  <c r="Q40" i="4"/>
  <c r="Q39" i="4"/>
  <c r="Q38" i="4"/>
  <c r="Q37" i="4"/>
  <c r="Q36" i="4"/>
  <c r="Q35" i="4"/>
  <c r="Q34" i="4"/>
  <c r="Q33" i="4"/>
  <c r="Q32" i="4"/>
  <c r="Q31" i="4"/>
  <c r="Q30" i="4"/>
  <c r="Q29" i="4"/>
  <c r="Q24" i="4"/>
  <c r="Q23" i="4"/>
  <c r="Q22" i="4"/>
  <c r="Q21" i="4"/>
  <c r="Q20" i="4"/>
  <c r="Q19" i="4"/>
  <c r="Q18" i="4"/>
  <c r="Q17" i="4"/>
  <c r="Q16" i="4"/>
  <c r="Q15" i="4"/>
  <c r="Q14" i="4"/>
  <c r="Q13" i="4"/>
  <c r="Q12" i="4"/>
  <c r="Q11" i="4"/>
  <c r="J15" i="17" l="1"/>
  <c r="Q53" i="4"/>
  <c r="X12" i="30" s="1"/>
  <c r="Q78" i="4"/>
  <c r="W13" i="31" s="1"/>
  <c r="X13" i="31" s="1"/>
  <c r="X15" i="31" s="1"/>
  <c r="J18" i="17" s="1"/>
  <c r="Q25" i="4"/>
  <c r="Q42" i="4"/>
  <c r="B13" i="10"/>
  <c r="B14" i="10" s="1"/>
  <c r="B15" i="10" s="1"/>
  <c r="B16" i="10" s="1"/>
  <c r="B17" i="10" s="1"/>
  <c r="B18" i="10" s="1"/>
  <c r="B19" i="10" s="1"/>
  <c r="B20" i="10" s="1"/>
  <c r="B21" i="10" s="1"/>
  <c r="B22" i="10" s="1"/>
  <c r="B23" i="10" s="1"/>
  <c r="B24" i="10" s="1"/>
  <c r="B25" i="10" s="1"/>
  <c r="B26" i="10" s="1"/>
  <c r="B27" i="10" s="1"/>
  <c r="B28" i="10" s="1"/>
  <c r="B29" i="10" s="1"/>
  <c r="B30" i="10" s="1"/>
  <c r="AC68" i="33" l="1"/>
  <c r="AE68" i="33" s="1"/>
  <c r="AC13" i="28"/>
  <c r="AC12" i="28"/>
  <c r="AC69" i="33"/>
  <c r="AE69" i="33" s="1"/>
  <c r="AC14" i="28"/>
  <c r="AC20" i="28"/>
  <c r="AE20" i="28" s="1"/>
  <c r="AG20" i="28" s="1"/>
  <c r="AC67" i="33"/>
  <c r="AC15" i="28"/>
  <c r="AE15" i="28" s="1"/>
  <c r="AG15" i="28" s="1"/>
  <c r="AC16" i="28"/>
  <c r="AE16" i="28" s="1"/>
  <c r="AG16" i="28" s="1"/>
  <c r="AC17" i="28"/>
  <c r="AE17" i="28" s="1"/>
  <c r="AG17" i="28" s="1"/>
  <c r="AC18" i="28"/>
  <c r="AE18" i="28" s="1"/>
  <c r="AG18" i="28" s="1"/>
  <c r="AC19" i="28"/>
  <c r="AE19" i="28" s="1"/>
  <c r="AG19" i="28" s="1"/>
  <c r="AC64" i="33"/>
  <c r="AE64" i="33" s="1"/>
  <c r="AC62" i="33"/>
  <c r="AE62" i="33" s="1"/>
  <c r="AC63" i="33"/>
  <c r="AE63" i="33" s="1"/>
  <c r="AC22" i="33"/>
  <c r="AE22" i="33" s="1"/>
  <c r="AC34" i="33"/>
  <c r="AE34" i="33" s="1"/>
  <c r="AC46" i="33"/>
  <c r="AE46" i="33" s="1"/>
  <c r="AC58" i="33"/>
  <c r="AE58" i="33" s="1"/>
  <c r="AC55" i="33"/>
  <c r="AE55" i="33" s="1"/>
  <c r="AC23" i="33"/>
  <c r="AE23" i="33" s="1"/>
  <c r="AC35" i="33"/>
  <c r="AE35" i="33" s="1"/>
  <c r="AC47" i="33"/>
  <c r="AE47" i="33" s="1"/>
  <c r="AC59" i="33"/>
  <c r="AE59" i="33" s="1"/>
  <c r="AC24" i="33"/>
  <c r="AE24" i="33" s="1"/>
  <c r="AC36" i="33"/>
  <c r="AE36" i="33" s="1"/>
  <c r="AC48" i="33"/>
  <c r="AE48" i="33" s="1"/>
  <c r="AC60" i="33"/>
  <c r="AE60" i="33" s="1"/>
  <c r="AC44" i="33"/>
  <c r="AE44" i="33" s="1"/>
  <c r="AC13" i="33"/>
  <c r="AE13" i="33" s="1"/>
  <c r="AC25" i="33"/>
  <c r="AE25" i="33" s="1"/>
  <c r="AC37" i="33"/>
  <c r="AE37" i="33" s="1"/>
  <c r="AC49" i="33"/>
  <c r="AE49" i="33" s="1"/>
  <c r="AC61" i="33"/>
  <c r="AE61" i="33" s="1"/>
  <c r="AC14" i="33"/>
  <c r="AE14" i="33" s="1"/>
  <c r="AC26" i="33"/>
  <c r="AE26" i="33" s="1"/>
  <c r="AC38" i="33"/>
  <c r="AE38" i="33" s="1"/>
  <c r="AC50" i="33"/>
  <c r="AE50" i="33" s="1"/>
  <c r="AE65" i="33"/>
  <c r="AC15" i="33"/>
  <c r="AE15" i="33" s="1"/>
  <c r="AC27" i="33"/>
  <c r="AE27" i="33" s="1"/>
  <c r="AC39" i="33"/>
  <c r="AE39" i="33" s="1"/>
  <c r="AC51" i="33"/>
  <c r="AE51" i="33" s="1"/>
  <c r="AE66" i="33"/>
  <c r="AC31" i="33"/>
  <c r="AE31" i="33" s="1"/>
  <c r="AC32" i="33"/>
  <c r="AE32" i="33" s="1"/>
  <c r="AC16" i="33"/>
  <c r="AE16" i="33" s="1"/>
  <c r="AC28" i="33"/>
  <c r="AE28" i="33" s="1"/>
  <c r="AC40" i="33"/>
  <c r="AE40" i="33" s="1"/>
  <c r="AC52" i="33"/>
  <c r="AE52" i="33" s="1"/>
  <c r="AC43" i="33"/>
  <c r="AE43" i="33" s="1"/>
  <c r="AC20" i="33"/>
  <c r="AE20" i="33" s="1"/>
  <c r="AC56" i="33"/>
  <c r="AE56" i="33" s="1"/>
  <c r="AC17" i="33"/>
  <c r="AE17" i="33" s="1"/>
  <c r="AC29" i="33"/>
  <c r="AE29" i="33" s="1"/>
  <c r="AC41" i="33"/>
  <c r="AE41" i="33" s="1"/>
  <c r="AC53" i="33"/>
  <c r="AE53" i="33" s="1"/>
  <c r="AC18" i="33"/>
  <c r="AE18" i="33" s="1"/>
  <c r="AC30" i="33"/>
  <c r="AE30" i="33" s="1"/>
  <c r="AC42" i="33"/>
  <c r="AE42" i="33" s="1"/>
  <c r="AC54" i="33"/>
  <c r="AE54" i="33" s="1"/>
  <c r="AC19" i="33"/>
  <c r="AE19" i="33" s="1"/>
  <c r="AC21" i="33"/>
  <c r="AE21" i="33" s="1"/>
  <c r="AC33" i="33"/>
  <c r="AE33" i="33" s="1"/>
  <c r="AC45" i="33"/>
  <c r="AE45" i="33" s="1"/>
  <c r="AC57" i="33"/>
  <c r="AE57" i="33" s="1"/>
  <c r="X13" i="30"/>
  <c r="X23" i="30" s="1"/>
  <c r="AE67" i="33"/>
  <c r="E50" i="4"/>
  <c r="G50" i="4"/>
  <c r="I50" i="4"/>
  <c r="K50" i="4"/>
  <c r="M50" i="4"/>
  <c r="O50" i="4"/>
  <c r="AE71" i="33" l="1"/>
  <c r="J26" i="17"/>
  <c r="J14" i="17"/>
  <c r="AA77" i="33"/>
  <c r="AA76" i="33"/>
  <c r="W77" i="33"/>
  <c r="W76" i="33"/>
  <c r="S77" i="33"/>
  <c r="S76" i="33"/>
  <c r="W82" i="33" l="1"/>
  <c r="AA82" i="33"/>
  <c r="D82" i="33"/>
  <c r="S82" i="33" l="1"/>
  <c r="G15" i="17" s="1"/>
  <c r="H15" i="17"/>
  <c r="I15" i="17"/>
  <c r="O76" i="4" l="1"/>
  <c r="M76" i="4"/>
  <c r="K76" i="4"/>
  <c r="I76" i="4"/>
  <c r="G76" i="4"/>
  <c r="E76" i="4"/>
  <c r="O17" i="4"/>
  <c r="M17" i="4"/>
  <c r="K17" i="4"/>
  <c r="I17" i="4"/>
  <c r="G17" i="4"/>
  <c r="E17" i="4"/>
  <c r="O16" i="4"/>
  <c r="M16" i="4"/>
  <c r="K16" i="4"/>
  <c r="I16" i="4"/>
  <c r="G16" i="4"/>
  <c r="E16" i="4"/>
  <c r="O15" i="4"/>
  <c r="M15" i="4"/>
  <c r="K15" i="4"/>
  <c r="I15" i="4"/>
  <c r="G15" i="4"/>
  <c r="E15" i="4"/>
  <c r="O14" i="4"/>
  <c r="M14" i="4"/>
  <c r="K14" i="4"/>
  <c r="I14" i="4"/>
  <c r="G14" i="4"/>
  <c r="E14" i="4"/>
  <c r="C42" i="4" l="1"/>
  <c r="C53" i="4"/>
  <c r="C78" i="4"/>
  <c r="O63" i="4"/>
  <c r="M63" i="4"/>
  <c r="K63" i="4"/>
  <c r="I63" i="4"/>
  <c r="G63" i="4"/>
  <c r="E63" i="4"/>
  <c r="O77" i="4"/>
  <c r="O75" i="4"/>
  <c r="O74" i="4"/>
  <c r="O73" i="4"/>
  <c r="O72" i="4"/>
  <c r="O71" i="4"/>
  <c r="O70" i="4"/>
  <c r="O69" i="4"/>
  <c r="O68" i="4"/>
  <c r="O67" i="4"/>
  <c r="O66" i="4"/>
  <c r="O64" i="4"/>
  <c r="O65" i="4"/>
  <c r="O60" i="4"/>
  <c r="O61" i="4"/>
  <c r="O62" i="4"/>
  <c r="O58" i="4"/>
  <c r="O59" i="4"/>
  <c r="O57" i="4"/>
  <c r="M77" i="4"/>
  <c r="M75" i="4"/>
  <c r="M74" i="4"/>
  <c r="M73" i="4"/>
  <c r="M72" i="4"/>
  <c r="M71" i="4"/>
  <c r="M70" i="4"/>
  <c r="M69" i="4"/>
  <c r="M68" i="4"/>
  <c r="M67" i="4"/>
  <c r="M66" i="4"/>
  <c r="M64" i="4"/>
  <c r="M65" i="4"/>
  <c r="M60" i="4"/>
  <c r="M61" i="4"/>
  <c r="M62" i="4"/>
  <c r="M58" i="4"/>
  <c r="M59" i="4"/>
  <c r="M57" i="4"/>
  <c r="K77" i="4"/>
  <c r="K75" i="4"/>
  <c r="K74" i="4"/>
  <c r="K73" i="4"/>
  <c r="K72" i="4"/>
  <c r="K71" i="4"/>
  <c r="K70" i="4"/>
  <c r="K69" i="4"/>
  <c r="K68" i="4"/>
  <c r="K67" i="4"/>
  <c r="K66" i="4"/>
  <c r="K64" i="4"/>
  <c r="K65" i="4"/>
  <c r="K60" i="4"/>
  <c r="K61" i="4"/>
  <c r="K62" i="4"/>
  <c r="K58" i="4"/>
  <c r="K59" i="4"/>
  <c r="K57" i="4"/>
  <c r="I77" i="4"/>
  <c r="I75" i="4"/>
  <c r="I74" i="4"/>
  <c r="I73" i="4"/>
  <c r="I72" i="4"/>
  <c r="I71" i="4"/>
  <c r="I70" i="4"/>
  <c r="I69" i="4"/>
  <c r="I68" i="4"/>
  <c r="I67" i="4"/>
  <c r="I66" i="4"/>
  <c r="I64" i="4"/>
  <c r="I65" i="4"/>
  <c r="I60" i="4"/>
  <c r="I61" i="4"/>
  <c r="I62" i="4"/>
  <c r="I58" i="4"/>
  <c r="I59" i="4"/>
  <c r="I57" i="4"/>
  <c r="G77" i="4"/>
  <c r="G75" i="4"/>
  <c r="G74" i="4"/>
  <c r="G73" i="4"/>
  <c r="G72" i="4"/>
  <c r="G71" i="4"/>
  <c r="G70" i="4"/>
  <c r="G69" i="4"/>
  <c r="G68" i="4"/>
  <c r="G67" i="4"/>
  <c r="G66" i="4"/>
  <c r="G64" i="4"/>
  <c r="G65" i="4"/>
  <c r="G60" i="4"/>
  <c r="G61" i="4"/>
  <c r="G62" i="4"/>
  <c r="G58" i="4"/>
  <c r="G59" i="4"/>
  <c r="G57" i="4"/>
  <c r="E57" i="4"/>
  <c r="E59" i="4"/>
  <c r="E58" i="4"/>
  <c r="E62" i="4"/>
  <c r="E61" i="4"/>
  <c r="E60" i="4"/>
  <c r="E65" i="4"/>
  <c r="E64" i="4"/>
  <c r="E66" i="4"/>
  <c r="E67" i="4"/>
  <c r="E68" i="4"/>
  <c r="E69" i="4"/>
  <c r="E70" i="4"/>
  <c r="E71" i="4"/>
  <c r="E72" i="4"/>
  <c r="E73" i="4"/>
  <c r="E74" i="4"/>
  <c r="E75" i="4"/>
  <c r="O41" i="4"/>
  <c r="O40" i="4"/>
  <c r="O39" i="4"/>
  <c r="O38" i="4"/>
  <c r="O37" i="4"/>
  <c r="O36" i="4"/>
  <c r="O35" i="4"/>
  <c r="O34" i="4"/>
  <c r="O33" i="4"/>
  <c r="O32" i="4"/>
  <c r="O31" i="4"/>
  <c r="O30" i="4"/>
  <c r="O29" i="4"/>
  <c r="M41" i="4"/>
  <c r="M40" i="4"/>
  <c r="M39" i="4"/>
  <c r="M38" i="4"/>
  <c r="M37" i="4"/>
  <c r="M36" i="4"/>
  <c r="M35" i="4"/>
  <c r="M34" i="4"/>
  <c r="M33" i="4"/>
  <c r="M32" i="4"/>
  <c r="M31" i="4"/>
  <c r="M30" i="4"/>
  <c r="M29" i="4"/>
  <c r="K41" i="4"/>
  <c r="K40" i="4"/>
  <c r="K39" i="4"/>
  <c r="K38" i="4"/>
  <c r="K37" i="4"/>
  <c r="K36" i="4"/>
  <c r="K35" i="4"/>
  <c r="K34" i="4"/>
  <c r="K33" i="4"/>
  <c r="K32" i="4"/>
  <c r="K31" i="4"/>
  <c r="K30" i="4"/>
  <c r="K29" i="4"/>
  <c r="I41" i="4"/>
  <c r="I40" i="4"/>
  <c r="I39" i="4"/>
  <c r="I38" i="4"/>
  <c r="I37" i="4"/>
  <c r="I36" i="4"/>
  <c r="I35" i="4"/>
  <c r="I34" i="4"/>
  <c r="I33" i="4"/>
  <c r="I32" i="4"/>
  <c r="I31" i="4"/>
  <c r="I30" i="4"/>
  <c r="I29" i="4"/>
  <c r="E30" i="4"/>
  <c r="E31" i="4"/>
  <c r="E32" i="4"/>
  <c r="E33" i="4"/>
  <c r="E34" i="4"/>
  <c r="E35" i="4"/>
  <c r="E36" i="4"/>
  <c r="E37" i="4"/>
  <c r="E38" i="4"/>
  <c r="E39" i="4"/>
  <c r="E40" i="4"/>
  <c r="E41" i="4"/>
  <c r="C25" i="4"/>
  <c r="O19" i="4"/>
  <c r="G30" i="4"/>
  <c r="G31" i="4"/>
  <c r="G32" i="4"/>
  <c r="G33" i="4"/>
  <c r="G34" i="4"/>
  <c r="G35" i="4"/>
  <c r="G36" i="4"/>
  <c r="G37" i="4"/>
  <c r="G38" i="4"/>
  <c r="G39" i="4"/>
  <c r="G40" i="4"/>
  <c r="G41" i="4"/>
  <c r="G29" i="4"/>
  <c r="O24" i="4"/>
  <c r="O23" i="4"/>
  <c r="O22" i="4"/>
  <c r="O21" i="4"/>
  <c r="O20" i="4"/>
  <c r="O18" i="4"/>
  <c r="O13" i="4"/>
  <c r="O12" i="4"/>
  <c r="O11" i="4"/>
  <c r="M24" i="4"/>
  <c r="M23" i="4"/>
  <c r="M22" i="4"/>
  <c r="M21" i="4"/>
  <c r="M20" i="4"/>
  <c r="M19" i="4"/>
  <c r="M18" i="4"/>
  <c r="M13" i="4"/>
  <c r="M12" i="4"/>
  <c r="M11" i="4"/>
  <c r="K24" i="4"/>
  <c r="K23" i="4"/>
  <c r="K22" i="4"/>
  <c r="K21" i="4"/>
  <c r="K20" i="4"/>
  <c r="K19" i="4"/>
  <c r="K18" i="4"/>
  <c r="K13" i="4"/>
  <c r="K12" i="4"/>
  <c r="K11" i="4"/>
  <c r="I24" i="4"/>
  <c r="I23" i="4"/>
  <c r="I22" i="4"/>
  <c r="I21" i="4"/>
  <c r="I20" i="4"/>
  <c r="I19" i="4"/>
  <c r="I18" i="4"/>
  <c r="I13" i="4"/>
  <c r="I12" i="4"/>
  <c r="I11" i="4"/>
  <c r="G24" i="4"/>
  <c r="G23" i="4"/>
  <c r="G22" i="4"/>
  <c r="G21" i="4"/>
  <c r="G20" i="4"/>
  <c r="G19" i="4"/>
  <c r="G18" i="4"/>
  <c r="G13" i="4"/>
  <c r="G12" i="4"/>
  <c r="G11" i="4"/>
  <c r="E24" i="4"/>
  <c r="E23" i="4"/>
  <c r="E22" i="4"/>
  <c r="E21" i="4"/>
  <c r="E20" i="4"/>
  <c r="E19" i="4"/>
  <c r="E18" i="4"/>
  <c r="E13" i="4"/>
  <c r="E12" i="4"/>
  <c r="G77" i="33" l="1"/>
  <c r="G76" i="33"/>
  <c r="G82" i="33" s="1"/>
  <c r="K77" i="33"/>
  <c r="K76" i="33"/>
  <c r="O77" i="33"/>
  <c r="O76" i="33"/>
  <c r="G78" i="4"/>
  <c r="I78" i="4"/>
  <c r="K78" i="4"/>
  <c r="M78" i="4"/>
  <c r="O78" i="4"/>
  <c r="I25" i="4"/>
  <c r="G42" i="4"/>
  <c r="G25" i="4"/>
  <c r="K25" i="4"/>
  <c r="M25" i="4"/>
  <c r="O25" i="4"/>
  <c r="I42" i="4"/>
  <c r="K42" i="4"/>
  <c r="M42" i="4"/>
  <c r="O42" i="4"/>
  <c r="E77" i="4"/>
  <c r="E78" i="4" s="1"/>
  <c r="O52" i="4"/>
  <c r="M52" i="4"/>
  <c r="K52" i="4"/>
  <c r="I52" i="4"/>
  <c r="G52" i="4"/>
  <c r="E52" i="4"/>
  <c r="O51" i="4"/>
  <c r="M51" i="4"/>
  <c r="K51" i="4"/>
  <c r="I51" i="4"/>
  <c r="G51" i="4"/>
  <c r="E51" i="4"/>
  <c r="O48" i="4"/>
  <c r="M48" i="4"/>
  <c r="K48" i="4"/>
  <c r="I48" i="4"/>
  <c r="G48" i="4"/>
  <c r="E48" i="4"/>
  <c r="O49" i="4"/>
  <c r="M49" i="4"/>
  <c r="K49" i="4"/>
  <c r="I49" i="4"/>
  <c r="G49" i="4"/>
  <c r="E49" i="4"/>
  <c r="O47" i="4"/>
  <c r="M47" i="4"/>
  <c r="K47" i="4"/>
  <c r="I47" i="4"/>
  <c r="G47" i="4"/>
  <c r="E47" i="4"/>
  <c r="O46" i="4"/>
  <c r="M46" i="4"/>
  <c r="K46" i="4"/>
  <c r="I46" i="4"/>
  <c r="G46" i="4"/>
  <c r="E46" i="4"/>
  <c r="E29" i="4"/>
  <c r="E42" i="4" s="1"/>
  <c r="E11" i="4"/>
  <c r="D15" i="31"/>
  <c r="D23" i="30"/>
  <c r="D14" i="27"/>
  <c r="O82" i="33" l="1"/>
  <c r="AH76" i="33"/>
  <c r="K82" i="33"/>
  <c r="Q68" i="33"/>
  <c r="S68" i="33" s="1"/>
  <c r="Q69" i="33"/>
  <c r="S69" i="33" s="1"/>
  <c r="Q67" i="33"/>
  <c r="U67" i="33"/>
  <c r="U68" i="33"/>
  <c r="W68" i="33" s="1"/>
  <c r="U69" i="33"/>
  <c r="W69" i="33" s="1"/>
  <c r="I67" i="33"/>
  <c r="I68" i="33"/>
  <c r="K68" i="33" s="1"/>
  <c r="M68" i="33"/>
  <c r="O68" i="33" s="1"/>
  <c r="M69" i="33"/>
  <c r="O69" i="33" s="1"/>
  <c r="M67" i="33"/>
  <c r="Y68" i="33"/>
  <c r="AA68" i="33" s="1"/>
  <c r="Y69" i="33"/>
  <c r="AA69" i="33" s="1"/>
  <c r="Y67" i="33"/>
  <c r="AA67" i="33" s="1"/>
  <c r="M64" i="33"/>
  <c r="O64" i="33" s="1"/>
  <c r="M62" i="33"/>
  <c r="O62" i="33" s="1"/>
  <c r="M63" i="33"/>
  <c r="O63" i="33" s="1"/>
  <c r="M22" i="33"/>
  <c r="O22" i="33" s="1"/>
  <c r="M34" i="33"/>
  <c r="O34" i="33" s="1"/>
  <c r="M46" i="33"/>
  <c r="O46" i="33" s="1"/>
  <c r="M58" i="33"/>
  <c r="O58" i="33" s="1"/>
  <c r="M55" i="33"/>
  <c r="O55" i="33" s="1"/>
  <c r="M23" i="33"/>
  <c r="O23" i="33" s="1"/>
  <c r="M35" i="33"/>
  <c r="O35" i="33" s="1"/>
  <c r="M47" i="33"/>
  <c r="O47" i="33" s="1"/>
  <c r="M59" i="33"/>
  <c r="O59" i="33" s="1"/>
  <c r="M24" i="33"/>
  <c r="O24" i="33" s="1"/>
  <c r="M36" i="33"/>
  <c r="O36" i="33" s="1"/>
  <c r="M48" i="33"/>
  <c r="O48" i="33" s="1"/>
  <c r="M60" i="33"/>
  <c r="O60" i="33" s="1"/>
  <c r="M32" i="33"/>
  <c r="O32" i="33" s="1"/>
  <c r="M13" i="33"/>
  <c r="O13" i="33" s="1"/>
  <c r="M25" i="33"/>
  <c r="O25" i="33" s="1"/>
  <c r="M37" i="33"/>
  <c r="O37" i="33" s="1"/>
  <c r="M49" i="33"/>
  <c r="O49" i="33" s="1"/>
  <c r="M61" i="33"/>
  <c r="O61" i="33" s="1"/>
  <c r="M14" i="33"/>
  <c r="O14" i="33" s="1"/>
  <c r="M26" i="33"/>
  <c r="O26" i="33" s="1"/>
  <c r="M38" i="33"/>
  <c r="O38" i="33" s="1"/>
  <c r="M50" i="33"/>
  <c r="O50" i="33" s="1"/>
  <c r="O65" i="33"/>
  <c r="M15" i="33"/>
  <c r="O15" i="33" s="1"/>
  <c r="M27" i="33"/>
  <c r="O27" i="33" s="1"/>
  <c r="M39" i="33"/>
  <c r="O39" i="33" s="1"/>
  <c r="M51" i="33"/>
  <c r="O51" i="33" s="1"/>
  <c r="O66" i="33"/>
  <c r="M19" i="33"/>
  <c r="O19" i="33" s="1"/>
  <c r="M56" i="33"/>
  <c r="O56" i="33" s="1"/>
  <c r="M16" i="33"/>
  <c r="O16" i="33" s="1"/>
  <c r="M28" i="33"/>
  <c r="O28" i="33" s="1"/>
  <c r="M40" i="33"/>
  <c r="O40" i="33" s="1"/>
  <c r="M52" i="33"/>
  <c r="O52" i="33" s="1"/>
  <c r="M43" i="33"/>
  <c r="O43" i="33" s="1"/>
  <c r="M20" i="33"/>
  <c r="O20" i="33" s="1"/>
  <c r="M17" i="33"/>
  <c r="O17" i="33" s="1"/>
  <c r="M29" i="33"/>
  <c r="O29" i="33" s="1"/>
  <c r="M41" i="33"/>
  <c r="O41" i="33" s="1"/>
  <c r="M53" i="33"/>
  <c r="O53" i="33" s="1"/>
  <c r="M18" i="33"/>
  <c r="O18" i="33" s="1"/>
  <c r="M30" i="33"/>
  <c r="O30" i="33" s="1"/>
  <c r="M42" i="33"/>
  <c r="O42" i="33" s="1"/>
  <c r="M54" i="33"/>
  <c r="O54" i="33" s="1"/>
  <c r="M31" i="33"/>
  <c r="O31" i="33" s="1"/>
  <c r="M21" i="33"/>
  <c r="O21" i="33" s="1"/>
  <c r="M33" i="33"/>
  <c r="O33" i="33" s="1"/>
  <c r="M45" i="33"/>
  <c r="O45" i="33" s="1"/>
  <c r="M57" i="33"/>
  <c r="O57" i="33" s="1"/>
  <c r="M44" i="33"/>
  <c r="O44" i="33" s="1"/>
  <c r="Y63" i="33"/>
  <c r="AA63" i="33" s="1"/>
  <c r="Y64" i="33"/>
  <c r="AA64" i="33" s="1"/>
  <c r="Y62" i="33"/>
  <c r="AA62" i="33" s="1"/>
  <c r="Y19" i="33"/>
  <c r="AA19" i="33" s="1"/>
  <c r="Y31" i="33"/>
  <c r="AA31" i="33" s="1"/>
  <c r="Y43" i="33"/>
  <c r="AA43" i="33" s="1"/>
  <c r="Y55" i="33"/>
  <c r="AA55" i="33" s="1"/>
  <c r="Y20" i="33"/>
  <c r="AA20" i="33" s="1"/>
  <c r="Y32" i="33"/>
  <c r="AA32" i="33" s="1"/>
  <c r="Y44" i="33"/>
  <c r="AA44" i="33" s="1"/>
  <c r="Y56" i="33"/>
  <c r="AA56" i="33" s="1"/>
  <c r="Y21" i="33"/>
  <c r="AA21" i="33" s="1"/>
  <c r="Y33" i="33"/>
  <c r="AA33" i="33" s="1"/>
  <c r="Y45" i="33"/>
  <c r="AA45" i="33" s="1"/>
  <c r="Y57" i="33"/>
  <c r="AA57" i="33" s="1"/>
  <c r="Y40" i="33"/>
  <c r="AA40" i="33" s="1"/>
  <c r="Y17" i="33"/>
  <c r="AA17" i="33" s="1"/>
  <c r="Y22" i="33"/>
  <c r="AA22" i="33" s="1"/>
  <c r="Y34" i="33"/>
  <c r="AA34" i="33" s="1"/>
  <c r="Y46" i="33"/>
  <c r="AA46" i="33" s="1"/>
  <c r="Y58" i="33"/>
  <c r="AA58" i="33" s="1"/>
  <c r="Y52" i="33"/>
  <c r="AA52" i="33" s="1"/>
  <c r="Y23" i="33"/>
  <c r="AA23" i="33" s="1"/>
  <c r="Y35" i="33"/>
  <c r="AA35" i="33" s="1"/>
  <c r="Y47" i="33"/>
  <c r="AA47" i="33" s="1"/>
  <c r="Y59" i="33"/>
  <c r="AA59" i="33" s="1"/>
  <c r="Y24" i="33"/>
  <c r="AA24" i="33" s="1"/>
  <c r="Y36" i="33"/>
  <c r="AA36" i="33" s="1"/>
  <c r="Y48" i="33"/>
  <c r="AA48" i="33" s="1"/>
  <c r="Y60" i="33"/>
  <c r="AA60" i="33" s="1"/>
  <c r="Y41" i="33"/>
  <c r="AA41" i="33" s="1"/>
  <c r="Y13" i="33"/>
  <c r="AA13" i="33" s="1"/>
  <c r="Y25" i="33"/>
  <c r="AA25" i="33" s="1"/>
  <c r="Y37" i="33"/>
  <c r="AA37" i="33" s="1"/>
  <c r="Y49" i="33"/>
  <c r="AA49" i="33" s="1"/>
  <c r="Y61" i="33"/>
  <c r="AA61" i="33" s="1"/>
  <c r="Y53" i="33"/>
  <c r="AA53" i="33" s="1"/>
  <c r="Y14" i="33"/>
  <c r="AA14" i="33" s="1"/>
  <c r="Y26" i="33"/>
  <c r="AA26" i="33" s="1"/>
  <c r="Y38" i="33"/>
  <c r="AA38" i="33" s="1"/>
  <c r="Y50" i="33"/>
  <c r="AA50" i="33" s="1"/>
  <c r="AA65" i="33"/>
  <c r="Y16" i="33"/>
  <c r="AA16" i="33" s="1"/>
  <c r="Y15" i="33"/>
  <c r="AA15" i="33" s="1"/>
  <c r="Y27" i="33"/>
  <c r="AA27" i="33" s="1"/>
  <c r="Y39" i="33"/>
  <c r="AA39" i="33" s="1"/>
  <c r="Y51" i="33"/>
  <c r="AA51" i="33" s="1"/>
  <c r="AA66" i="33"/>
  <c r="Y29" i="33"/>
  <c r="AA29" i="33" s="1"/>
  <c r="Y18" i="33"/>
  <c r="AA18" i="33" s="1"/>
  <c r="Y30" i="33"/>
  <c r="AA30" i="33" s="1"/>
  <c r="Y42" i="33"/>
  <c r="AA42" i="33" s="1"/>
  <c r="Y54" i="33"/>
  <c r="AA54" i="33" s="1"/>
  <c r="Y28" i="33"/>
  <c r="AA28" i="33" s="1"/>
  <c r="U63" i="33"/>
  <c r="W63" i="33" s="1"/>
  <c r="U64" i="33"/>
  <c r="W64" i="33" s="1"/>
  <c r="U62" i="33"/>
  <c r="W62" i="33" s="1"/>
  <c r="U16" i="33"/>
  <c r="W16" i="33" s="1"/>
  <c r="U28" i="33"/>
  <c r="W28" i="33" s="1"/>
  <c r="U40" i="33"/>
  <c r="W40" i="33" s="1"/>
  <c r="U52" i="33"/>
  <c r="W52" i="33" s="1"/>
  <c r="U17" i="33"/>
  <c r="W17" i="33" s="1"/>
  <c r="U29" i="33"/>
  <c r="W29" i="33" s="1"/>
  <c r="U41" i="33"/>
  <c r="W41" i="33" s="1"/>
  <c r="U53" i="33"/>
  <c r="W53" i="33" s="1"/>
  <c r="U18" i="33"/>
  <c r="W18" i="33" s="1"/>
  <c r="U30" i="33"/>
  <c r="W30" i="33" s="1"/>
  <c r="U42" i="33"/>
  <c r="W42" i="33" s="1"/>
  <c r="U54" i="33"/>
  <c r="W54" i="33" s="1"/>
  <c r="U14" i="33"/>
  <c r="W14" i="33" s="1"/>
  <c r="U50" i="33"/>
  <c r="W50" i="33" s="1"/>
  <c r="U19" i="33"/>
  <c r="W19" i="33" s="1"/>
  <c r="U31" i="33"/>
  <c r="W31" i="33" s="1"/>
  <c r="U43" i="33"/>
  <c r="W43" i="33" s="1"/>
  <c r="U55" i="33"/>
  <c r="W55" i="33" s="1"/>
  <c r="U20" i="33"/>
  <c r="W20" i="33" s="1"/>
  <c r="U32" i="33"/>
  <c r="W32" i="33" s="1"/>
  <c r="U44" i="33"/>
  <c r="W44" i="33" s="1"/>
  <c r="U56" i="33"/>
  <c r="W56" i="33" s="1"/>
  <c r="U21" i="33"/>
  <c r="W21" i="33" s="1"/>
  <c r="U33" i="33"/>
  <c r="W33" i="33" s="1"/>
  <c r="U45" i="33"/>
  <c r="W45" i="33" s="1"/>
  <c r="U57" i="33"/>
  <c r="W57" i="33" s="1"/>
  <c r="U49" i="33"/>
  <c r="W49" i="33" s="1"/>
  <c r="U38" i="33"/>
  <c r="W38" i="33" s="1"/>
  <c r="U22" i="33"/>
  <c r="W22" i="33" s="1"/>
  <c r="U34" i="33"/>
  <c r="W34" i="33" s="1"/>
  <c r="U46" i="33"/>
  <c r="W46" i="33" s="1"/>
  <c r="U58" i="33"/>
  <c r="W58" i="33" s="1"/>
  <c r="U25" i="33"/>
  <c r="W25" i="33" s="1"/>
  <c r="U61" i="33"/>
  <c r="W61" i="33" s="1"/>
  <c r="U26" i="33"/>
  <c r="W26" i="33" s="1"/>
  <c r="W65" i="33"/>
  <c r="U23" i="33"/>
  <c r="W23" i="33" s="1"/>
  <c r="U35" i="33"/>
  <c r="W35" i="33" s="1"/>
  <c r="U47" i="33"/>
  <c r="W47" i="33" s="1"/>
  <c r="U59" i="33"/>
  <c r="W59" i="33" s="1"/>
  <c r="U24" i="33"/>
  <c r="W24" i="33" s="1"/>
  <c r="U36" i="33"/>
  <c r="W36" i="33" s="1"/>
  <c r="U48" i="33"/>
  <c r="W48" i="33" s="1"/>
  <c r="U60" i="33"/>
  <c r="W60" i="33" s="1"/>
  <c r="U13" i="33"/>
  <c r="W13" i="33" s="1"/>
  <c r="U37" i="33"/>
  <c r="W37" i="33" s="1"/>
  <c r="U15" i="33"/>
  <c r="W15" i="33" s="1"/>
  <c r="U27" i="33"/>
  <c r="W27" i="33" s="1"/>
  <c r="U39" i="33"/>
  <c r="W39" i="33" s="1"/>
  <c r="U51" i="33"/>
  <c r="W51" i="33" s="1"/>
  <c r="W66" i="33"/>
  <c r="Q63" i="33"/>
  <c r="S63" i="33" s="1"/>
  <c r="Q64" i="33"/>
  <c r="S64" i="33" s="1"/>
  <c r="Q62" i="33"/>
  <c r="S62" i="33" s="1"/>
  <c r="Q13" i="33"/>
  <c r="S13" i="33" s="1"/>
  <c r="Q25" i="33"/>
  <c r="S25" i="33" s="1"/>
  <c r="Q37" i="33"/>
  <c r="S37" i="33" s="1"/>
  <c r="Q49" i="33"/>
  <c r="S49" i="33" s="1"/>
  <c r="Q61" i="33"/>
  <c r="S61" i="33" s="1"/>
  <c r="Q34" i="33"/>
  <c r="S34" i="33" s="1"/>
  <c r="Q14" i="33"/>
  <c r="S14" i="33" s="1"/>
  <c r="Q26" i="33"/>
  <c r="S26" i="33" s="1"/>
  <c r="Q38" i="33"/>
  <c r="S38" i="33" s="1"/>
  <c r="Q50" i="33"/>
  <c r="S50" i="33" s="1"/>
  <c r="S65" i="33"/>
  <c r="Q59" i="33"/>
  <c r="S59" i="33" s="1"/>
  <c r="Q15" i="33"/>
  <c r="S15" i="33" s="1"/>
  <c r="Q27" i="33"/>
  <c r="S27" i="33" s="1"/>
  <c r="Q39" i="33"/>
  <c r="S39" i="33" s="1"/>
  <c r="Q51" i="33"/>
  <c r="S51" i="33" s="1"/>
  <c r="S66" i="33"/>
  <c r="Q35" i="33"/>
  <c r="S35" i="33" s="1"/>
  <c r="Q16" i="33"/>
  <c r="S16" i="33" s="1"/>
  <c r="Q28" i="33"/>
  <c r="S28" i="33" s="1"/>
  <c r="Q40" i="33"/>
  <c r="S40" i="33" s="1"/>
  <c r="Q52" i="33"/>
  <c r="S52" i="33" s="1"/>
  <c r="Q17" i="33"/>
  <c r="S17" i="33" s="1"/>
  <c r="Q29" i="33"/>
  <c r="S29" i="33" s="1"/>
  <c r="Q41" i="33"/>
  <c r="S41" i="33" s="1"/>
  <c r="Q53" i="33"/>
  <c r="S53" i="33" s="1"/>
  <c r="Q23" i="33"/>
  <c r="S23" i="33" s="1"/>
  <c r="Q18" i="33"/>
  <c r="S18" i="33" s="1"/>
  <c r="Q30" i="33"/>
  <c r="S30" i="33" s="1"/>
  <c r="Q42" i="33"/>
  <c r="S42" i="33" s="1"/>
  <c r="Q54" i="33"/>
  <c r="S54" i="33" s="1"/>
  <c r="Q47" i="33"/>
  <c r="S47" i="33" s="1"/>
  <c r="Q19" i="33"/>
  <c r="S19" i="33" s="1"/>
  <c r="Q31" i="33"/>
  <c r="S31" i="33" s="1"/>
  <c r="Q43" i="33"/>
  <c r="S43" i="33" s="1"/>
  <c r="Q55" i="33"/>
  <c r="S55" i="33" s="1"/>
  <c r="Q58" i="33"/>
  <c r="S58" i="33" s="1"/>
  <c r="Q20" i="33"/>
  <c r="S20" i="33" s="1"/>
  <c r="Q32" i="33"/>
  <c r="S32" i="33" s="1"/>
  <c r="Q44" i="33"/>
  <c r="S44" i="33" s="1"/>
  <c r="Q56" i="33"/>
  <c r="S56" i="33" s="1"/>
  <c r="Q21" i="33"/>
  <c r="S21" i="33" s="1"/>
  <c r="Q33" i="33"/>
  <c r="S33" i="33" s="1"/>
  <c r="Q45" i="33"/>
  <c r="S45" i="33" s="1"/>
  <c r="Q57" i="33"/>
  <c r="S57" i="33" s="1"/>
  <c r="Q22" i="33"/>
  <c r="S22" i="33" s="1"/>
  <c r="Q46" i="33"/>
  <c r="S46" i="33" s="1"/>
  <c r="Q24" i="33"/>
  <c r="S24" i="33" s="1"/>
  <c r="Q36" i="33"/>
  <c r="S36" i="33" s="1"/>
  <c r="Q48" i="33"/>
  <c r="S48" i="33" s="1"/>
  <c r="Q60" i="33"/>
  <c r="S60" i="33" s="1"/>
  <c r="I63" i="33"/>
  <c r="K63" i="33" s="1"/>
  <c r="I64" i="33"/>
  <c r="K64" i="33" s="1"/>
  <c r="I62" i="33"/>
  <c r="K62" i="33" s="1"/>
  <c r="I19" i="33"/>
  <c r="K19" i="33" s="1"/>
  <c r="I31" i="33"/>
  <c r="K31" i="33" s="1"/>
  <c r="I43" i="33"/>
  <c r="K43" i="33" s="1"/>
  <c r="I55" i="33"/>
  <c r="K55" i="33" s="1"/>
  <c r="I17" i="33"/>
  <c r="K17" i="33" s="1"/>
  <c r="I20" i="33"/>
  <c r="K20" i="33" s="1"/>
  <c r="I32" i="33"/>
  <c r="K32" i="33" s="1"/>
  <c r="I44" i="33"/>
  <c r="K44" i="33" s="1"/>
  <c r="I56" i="33"/>
  <c r="K56" i="33" s="1"/>
  <c r="I52" i="33"/>
  <c r="K52" i="33" s="1"/>
  <c r="I21" i="33"/>
  <c r="K21" i="33" s="1"/>
  <c r="I33" i="33"/>
  <c r="K33" i="33" s="1"/>
  <c r="I45" i="33"/>
  <c r="K45" i="33" s="1"/>
  <c r="I57" i="33"/>
  <c r="K57" i="33" s="1"/>
  <c r="I53" i="33"/>
  <c r="K53" i="33" s="1"/>
  <c r="I22" i="33"/>
  <c r="K22" i="33" s="1"/>
  <c r="I34" i="33"/>
  <c r="K34" i="33" s="1"/>
  <c r="I46" i="33"/>
  <c r="K46" i="33" s="1"/>
  <c r="I58" i="33"/>
  <c r="K58" i="33" s="1"/>
  <c r="I16" i="33"/>
  <c r="K16" i="33" s="1"/>
  <c r="I23" i="33"/>
  <c r="K23" i="33" s="1"/>
  <c r="I35" i="33"/>
  <c r="K35" i="33" s="1"/>
  <c r="I47" i="33"/>
  <c r="K47" i="33" s="1"/>
  <c r="I59" i="33"/>
  <c r="K59" i="33" s="1"/>
  <c r="I24" i="33"/>
  <c r="K24" i="33" s="1"/>
  <c r="I36" i="33"/>
  <c r="K36" i="33" s="1"/>
  <c r="I48" i="33"/>
  <c r="K48" i="33" s="1"/>
  <c r="I60" i="33"/>
  <c r="K60" i="33" s="1"/>
  <c r="I13" i="33"/>
  <c r="K13" i="33" s="1"/>
  <c r="I25" i="33"/>
  <c r="K25" i="33" s="1"/>
  <c r="I37" i="33"/>
  <c r="K37" i="33" s="1"/>
  <c r="I49" i="33"/>
  <c r="K49" i="33" s="1"/>
  <c r="I61" i="33"/>
  <c r="K61" i="33" s="1"/>
  <c r="I41" i="33"/>
  <c r="K41" i="33" s="1"/>
  <c r="I14" i="33"/>
  <c r="K14" i="33" s="1"/>
  <c r="I26" i="33"/>
  <c r="K26" i="33" s="1"/>
  <c r="I38" i="33"/>
  <c r="K38" i="33" s="1"/>
  <c r="I50" i="33"/>
  <c r="K50" i="33" s="1"/>
  <c r="K65" i="33"/>
  <c r="I29" i="33"/>
  <c r="K29" i="33" s="1"/>
  <c r="I15" i="33"/>
  <c r="K15" i="33" s="1"/>
  <c r="I27" i="33"/>
  <c r="K27" i="33" s="1"/>
  <c r="I39" i="33"/>
  <c r="K39" i="33" s="1"/>
  <c r="I51" i="33"/>
  <c r="K51" i="33" s="1"/>
  <c r="K66" i="33"/>
  <c r="I28" i="33"/>
  <c r="K28" i="33" s="1"/>
  <c r="I18" i="33"/>
  <c r="K18" i="33" s="1"/>
  <c r="I30" i="33"/>
  <c r="K30" i="33" s="1"/>
  <c r="I42" i="33"/>
  <c r="K42" i="33" s="1"/>
  <c r="I54" i="33"/>
  <c r="K54" i="33" s="1"/>
  <c r="I40" i="33"/>
  <c r="K40" i="33" s="1"/>
  <c r="E15" i="17"/>
  <c r="F15" i="17"/>
  <c r="D15" i="17"/>
  <c r="O53" i="4"/>
  <c r="U13" i="30" s="1"/>
  <c r="E13" i="31"/>
  <c r="F13" i="31" s="1"/>
  <c r="F15" i="31" s="1"/>
  <c r="Q12" i="27"/>
  <c r="R12" i="27" s="1"/>
  <c r="O67" i="33"/>
  <c r="S67" i="33"/>
  <c r="E12" i="27"/>
  <c r="F12" i="27" s="1"/>
  <c r="K12" i="27"/>
  <c r="L12" i="27" s="1"/>
  <c r="K67" i="33"/>
  <c r="W67" i="33"/>
  <c r="N12" i="27"/>
  <c r="O12" i="27" s="1"/>
  <c r="T12" i="27"/>
  <c r="U12" i="27" s="1"/>
  <c r="H12" i="27"/>
  <c r="I12" i="27" s="1"/>
  <c r="K13" i="31"/>
  <c r="L13" i="31" s="1"/>
  <c r="T13" i="31"/>
  <c r="U13" i="31" s="1"/>
  <c r="Q13" i="31"/>
  <c r="R13" i="31" s="1"/>
  <c r="H13" i="31"/>
  <c r="I13" i="31" s="1"/>
  <c r="I15" i="31" s="1"/>
  <c r="N13" i="31"/>
  <c r="O13" i="31" s="1"/>
  <c r="E53" i="4"/>
  <c r="K53" i="4"/>
  <c r="E25" i="4"/>
  <c r="M53" i="4"/>
  <c r="I53" i="4"/>
  <c r="G53" i="4"/>
  <c r="D71" i="33"/>
  <c r="K71" i="33" l="1"/>
  <c r="E17" i="29"/>
  <c r="E68" i="33"/>
  <c r="G68" i="33" s="1"/>
  <c r="E69" i="33"/>
  <c r="G69" i="33" s="1"/>
  <c r="E13" i="33"/>
  <c r="G13" i="33" s="1"/>
  <c r="E67" i="33"/>
  <c r="AH69" i="33"/>
  <c r="AH68" i="33"/>
  <c r="AA71" i="33"/>
  <c r="I14" i="17" s="1"/>
  <c r="W71" i="33"/>
  <c r="H14" i="17" s="1"/>
  <c r="O71" i="33"/>
  <c r="F14" i="17" s="1"/>
  <c r="S71" i="33"/>
  <c r="G14" i="17" s="1"/>
  <c r="AH82" i="33"/>
  <c r="E64" i="33"/>
  <c r="G64" i="33" s="1"/>
  <c r="AH64" i="33" s="1"/>
  <c r="E63" i="33"/>
  <c r="G63" i="33" s="1"/>
  <c r="AH63" i="33" s="1"/>
  <c r="E62" i="33"/>
  <c r="G62" i="33" s="1"/>
  <c r="AH62" i="33" s="1"/>
  <c r="E16" i="33"/>
  <c r="G16" i="33" s="1"/>
  <c r="AH16" i="33" s="1"/>
  <c r="E28" i="33"/>
  <c r="G28" i="33" s="1"/>
  <c r="AH28" i="33" s="1"/>
  <c r="E40" i="33"/>
  <c r="G40" i="33" s="1"/>
  <c r="AH40" i="33" s="1"/>
  <c r="E52" i="33"/>
  <c r="G52" i="33" s="1"/>
  <c r="AH52" i="33" s="1"/>
  <c r="E25" i="33"/>
  <c r="G25" i="33" s="1"/>
  <c r="AH25" i="33" s="1"/>
  <c r="E17" i="33"/>
  <c r="G17" i="33" s="1"/>
  <c r="E29" i="33"/>
  <c r="G29" i="33" s="1"/>
  <c r="AH29" i="33" s="1"/>
  <c r="E41" i="33"/>
  <c r="G41" i="33" s="1"/>
  <c r="AH41" i="33" s="1"/>
  <c r="E53" i="33"/>
  <c r="G53" i="33" s="1"/>
  <c r="AH53" i="33" s="1"/>
  <c r="E14" i="33"/>
  <c r="G14" i="33" s="1"/>
  <c r="AH14" i="33" s="1"/>
  <c r="E18" i="33"/>
  <c r="G18" i="33" s="1"/>
  <c r="AH18" i="33" s="1"/>
  <c r="E30" i="33"/>
  <c r="G30" i="33" s="1"/>
  <c r="AH30" i="33" s="1"/>
  <c r="E42" i="33"/>
  <c r="G42" i="33" s="1"/>
  <c r="AH42" i="33" s="1"/>
  <c r="E54" i="33"/>
  <c r="G54" i="33" s="1"/>
  <c r="E37" i="33"/>
  <c r="G37" i="33" s="1"/>
  <c r="AH37" i="33" s="1"/>
  <c r="G65" i="33"/>
  <c r="AH65" i="33" s="1"/>
  <c r="E19" i="33"/>
  <c r="G19" i="33" s="1"/>
  <c r="AH19" i="33" s="1"/>
  <c r="E31" i="33"/>
  <c r="G31" i="33" s="1"/>
  <c r="AH31" i="33" s="1"/>
  <c r="E43" i="33"/>
  <c r="G43" i="33" s="1"/>
  <c r="AH43" i="33" s="1"/>
  <c r="E55" i="33"/>
  <c r="G55" i="33" s="1"/>
  <c r="AH55" i="33" s="1"/>
  <c r="E32" i="33"/>
  <c r="G32" i="33" s="1"/>
  <c r="AH32" i="33" s="1"/>
  <c r="E20" i="33"/>
  <c r="G20" i="33" s="1"/>
  <c r="AH20" i="33" s="1"/>
  <c r="E44" i="33"/>
  <c r="G44" i="33" s="1"/>
  <c r="AH44" i="33" s="1"/>
  <c r="E56" i="33"/>
  <c r="G56" i="33" s="1"/>
  <c r="AH56" i="33" s="1"/>
  <c r="E21" i="33"/>
  <c r="G21" i="33" s="1"/>
  <c r="AH21" i="33" s="1"/>
  <c r="E33" i="33"/>
  <c r="G33" i="33" s="1"/>
  <c r="AH33" i="33" s="1"/>
  <c r="E45" i="33"/>
  <c r="G45" i="33" s="1"/>
  <c r="AH45" i="33" s="1"/>
  <c r="E57" i="33"/>
  <c r="G57" i="33" s="1"/>
  <c r="AH57" i="33" s="1"/>
  <c r="E61" i="33"/>
  <c r="G61" i="33" s="1"/>
  <c r="AH61" i="33" s="1"/>
  <c r="E26" i="33"/>
  <c r="G26" i="33" s="1"/>
  <c r="AH26" i="33" s="1"/>
  <c r="E22" i="33"/>
  <c r="G22" i="33" s="1"/>
  <c r="AH22" i="33" s="1"/>
  <c r="E34" i="33"/>
  <c r="G34" i="33" s="1"/>
  <c r="AH34" i="33" s="1"/>
  <c r="E46" i="33"/>
  <c r="G46" i="33" s="1"/>
  <c r="AH46" i="33" s="1"/>
  <c r="E58" i="33"/>
  <c r="G58" i="33" s="1"/>
  <c r="E50" i="33"/>
  <c r="G50" i="33" s="1"/>
  <c r="AH50" i="33" s="1"/>
  <c r="E23" i="33"/>
  <c r="G23" i="33" s="1"/>
  <c r="AH23" i="33" s="1"/>
  <c r="E35" i="33"/>
  <c r="G35" i="33" s="1"/>
  <c r="AH35" i="33" s="1"/>
  <c r="E47" i="33"/>
  <c r="G47" i="33" s="1"/>
  <c r="AH47" i="33" s="1"/>
  <c r="E59" i="33"/>
  <c r="G59" i="33" s="1"/>
  <c r="AH59" i="33" s="1"/>
  <c r="E24" i="33"/>
  <c r="G24" i="33" s="1"/>
  <c r="AH24" i="33" s="1"/>
  <c r="E36" i="33"/>
  <c r="G36" i="33" s="1"/>
  <c r="AH36" i="33" s="1"/>
  <c r="E48" i="33"/>
  <c r="G48" i="33" s="1"/>
  <c r="AH48" i="33" s="1"/>
  <c r="E60" i="33"/>
  <c r="G60" i="33" s="1"/>
  <c r="AH60" i="33" s="1"/>
  <c r="E49" i="33"/>
  <c r="G49" i="33" s="1"/>
  <c r="AH49" i="33" s="1"/>
  <c r="E38" i="33"/>
  <c r="G38" i="33" s="1"/>
  <c r="AH38" i="33" s="1"/>
  <c r="E15" i="33"/>
  <c r="G15" i="33" s="1"/>
  <c r="E27" i="33"/>
  <c r="G27" i="33" s="1"/>
  <c r="AH27" i="33" s="1"/>
  <c r="E39" i="33"/>
  <c r="G39" i="33" s="1"/>
  <c r="AH39" i="33" s="1"/>
  <c r="E51" i="33"/>
  <c r="G51" i="33" s="1"/>
  <c r="AH51" i="33" s="1"/>
  <c r="G66" i="33"/>
  <c r="AH66" i="33" s="1"/>
  <c r="AH58" i="33"/>
  <c r="AH17" i="33"/>
  <c r="AH15" i="33"/>
  <c r="AH54" i="33"/>
  <c r="U12" i="30"/>
  <c r="Z12" i="27"/>
  <c r="Z14" i="27" s="1"/>
  <c r="K15" i="17"/>
  <c r="I14" i="27"/>
  <c r="E16" i="17" s="1"/>
  <c r="U14" i="27"/>
  <c r="I16" i="17" s="1"/>
  <c r="O14" i="27"/>
  <c r="G16" i="17" s="1"/>
  <c r="L14" i="27"/>
  <c r="F16" i="17" s="1"/>
  <c r="D18" i="17"/>
  <c r="R14" i="27"/>
  <c r="H16" i="17" s="1"/>
  <c r="R15" i="31"/>
  <c r="H18" i="17" s="1"/>
  <c r="F14" i="27"/>
  <c r="D16" i="17" s="1"/>
  <c r="O13" i="30"/>
  <c r="O12" i="30"/>
  <c r="O23" i="30" s="1"/>
  <c r="L12" i="30"/>
  <c r="L23" i="30" s="1"/>
  <c r="L13" i="30"/>
  <c r="I13" i="30"/>
  <c r="I12" i="30"/>
  <c r="I23" i="30" s="1"/>
  <c r="R12" i="30"/>
  <c r="R23" i="30" s="1"/>
  <c r="R13" i="30"/>
  <c r="F12" i="30"/>
  <c r="F13" i="30"/>
  <c r="G67" i="33"/>
  <c r="AH67" i="33" s="1"/>
  <c r="E20" i="29"/>
  <c r="E16" i="29"/>
  <c r="E19" i="29"/>
  <c r="E13" i="29"/>
  <c r="E18" i="29"/>
  <c r="E12" i="29"/>
  <c r="O15" i="31"/>
  <c r="G18" i="17" s="1"/>
  <c r="F18" i="17"/>
  <c r="E18" i="17"/>
  <c r="U15" i="31"/>
  <c r="I18" i="17" s="1"/>
  <c r="D23" i="29"/>
  <c r="W21" i="28"/>
  <c r="AA21" i="28" s="1"/>
  <c r="S21" i="28"/>
  <c r="O21" i="28"/>
  <c r="K21" i="28"/>
  <c r="G21" i="28"/>
  <c r="D21" i="28"/>
  <c r="H21" i="28"/>
  <c r="L21" i="28"/>
  <c r="P21" i="28"/>
  <c r="T21" i="28"/>
  <c r="AB21" i="28"/>
  <c r="U23" i="30" l="1"/>
  <c r="AH13" i="33"/>
  <c r="AH71" i="33" s="1"/>
  <c r="G71" i="33"/>
  <c r="D14" i="17" s="1"/>
  <c r="F23" i="30"/>
  <c r="D17" i="17" s="1"/>
  <c r="Z12" i="30"/>
  <c r="Z13" i="30"/>
  <c r="K16" i="17"/>
  <c r="H17" i="17"/>
  <c r="H20" i="17" s="1"/>
  <c r="F17" i="17"/>
  <c r="F20" i="17" s="1"/>
  <c r="E17" i="17"/>
  <c r="E14" i="17"/>
  <c r="G17" i="17"/>
  <c r="G20" i="17" s="1"/>
  <c r="K18" i="17"/>
  <c r="AE13" i="28"/>
  <c r="AG13" i="28" s="1"/>
  <c r="AE12" i="28"/>
  <c r="J17" i="17" l="1"/>
  <c r="K17" i="17" s="1"/>
  <c r="I17" i="17"/>
  <c r="I20" i="17" s="1"/>
  <c r="Z23" i="30"/>
  <c r="AG12" i="28"/>
  <c r="D20" i="17"/>
  <c r="E20" i="17"/>
  <c r="K14" i="17"/>
  <c r="G20" i="29"/>
  <c r="J20" i="29" s="1"/>
  <c r="G16" i="29"/>
  <c r="J16" i="29" s="1"/>
  <c r="AE14" i="28"/>
  <c r="AG14" i="28" s="1"/>
  <c r="G17" i="29"/>
  <c r="J17" i="29" s="1"/>
  <c r="G12" i="29"/>
  <c r="J12" i="29" s="1"/>
  <c r="G13" i="29"/>
  <c r="J13" i="29" s="1"/>
  <c r="G19" i="29"/>
  <c r="J19" i="29" s="1"/>
  <c r="G18" i="29"/>
  <c r="J18" i="29" s="1"/>
  <c r="AG21" i="28" l="1"/>
  <c r="AE21" i="28"/>
  <c r="G26" i="17"/>
  <c r="H26" i="17"/>
  <c r="I26" i="17"/>
  <c r="J14" i="29"/>
  <c r="D24" i="17" s="1"/>
  <c r="J21" i="29"/>
  <c r="G23" i="29"/>
  <c r="D25" i="17" l="1"/>
  <c r="D26" i="17" s="1"/>
  <c r="E26" i="17"/>
  <c r="F26" i="17"/>
  <c r="J19" i="17"/>
  <c r="J23" i="29"/>
  <c r="K24" i="17" s="1"/>
  <c r="K25" i="17" l="1"/>
  <c r="K19" i="17"/>
  <c r="K20" i="17" s="1"/>
  <c r="J20" i="17"/>
  <c r="K26" i="17"/>
</calcChain>
</file>

<file path=xl/sharedStrings.xml><?xml version="1.0" encoding="utf-8"?>
<sst xmlns="http://schemas.openxmlformats.org/spreadsheetml/2006/main" count="880" uniqueCount="394">
  <si>
    <t>State of Arkansas Department of Human Services</t>
  </si>
  <si>
    <t>Information Support Services</t>
  </si>
  <si>
    <t>RFP #: 710-24-020</t>
  </si>
  <si>
    <t>Introduction</t>
  </si>
  <si>
    <r>
      <t xml:space="preserve">This Template provides a structured approach for proposing the costs associated with delivering the ISS requirements. The Vendor must fill out all applicable worksheets and cells as described by the Template and individual worksheet instructions.  This Template is the formal Cost Proposal for the Vendor's Proposal.  The Vendor warrants that all costs associated with the services as requested in this RFP are included in this Template. Failure to adequately represent all costs as requested in this RFP may be grounds for Proposal disqualification at the sole discretion of DHS.
Where costs are requested on an annual basis, the year refers to the appropriate year of the Contract (i.e. Year 1 refers to the first year of the Contract rather than calendar or Federal fiscal year). Vendors must complete the Cost Proposal with the expected cost rate based on the anticipated Contract start date as stated in the RFP. However, should the Contract start date shift for any reason, DHS expects Vendors to honor the costs as stated in their Cost Proposal. DHS understands that the Contract will likely begin in the middle of a fiscal or calendar year. The awarded Contract will be aligned to appropriate calendar and/or fiscal years during Contract negotiations. The total bid cost is a firm fixed price Proposal and the determination of the Contract start date will not affect the total bid price.
This workbook contains cost information required for submission of a Proposal for the ISS Services in this RFP. The worksheets within this Response Template are listed below.  </t>
    </r>
    <r>
      <rPr>
        <b/>
        <sz val="11"/>
        <rFont val="Calibri"/>
        <family val="2"/>
        <scheme val="minor"/>
      </rPr>
      <t>All worksheets must be completed.  Any Proposals that do not provide complete cost information may be excluded from the competitive field.</t>
    </r>
    <r>
      <rPr>
        <sz val="11"/>
        <rFont val="Calibri"/>
        <family val="2"/>
        <scheme val="minor"/>
      </rPr>
      <t xml:space="preserve">
</t>
    </r>
    <r>
      <rPr>
        <b/>
        <sz val="11"/>
        <rFont val="Calibri"/>
        <family val="2"/>
        <scheme val="minor"/>
      </rPr>
      <t>&gt;</t>
    </r>
    <r>
      <rPr>
        <sz val="11"/>
        <rFont val="Calibri"/>
        <family val="2"/>
        <scheme val="minor"/>
      </rPr>
      <t xml:space="preserve"> </t>
    </r>
    <r>
      <rPr>
        <b/>
        <sz val="11"/>
        <rFont val="Calibri"/>
        <family val="2"/>
        <scheme val="minor"/>
      </rPr>
      <t>Cells requiring  Vendor data entry are highlighted in light-green to clearly indicate which cells are available for data entry.
&gt; Cells that contain titles and formulas are marked in dark blue and gray highlight.
&gt; Cells that are not applicable are marked in black highlight.
&gt; Do NOT add, edit or adjust cells unless specifically requested to do so.
&gt; It is the Vendor's responsibility to validate the integrity of the Cost Workbook formulas and links.</t>
    </r>
    <r>
      <rPr>
        <sz val="11"/>
        <rFont val="Calibri"/>
        <family val="2"/>
        <scheme val="minor"/>
      </rPr>
      <t xml:space="preserve">
Key Assumptions:
* Vendors must abide by the deadlines detailed in the RFP.
</t>
    </r>
    <r>
      <rPr>
        <b/>
        <sz val="11"/>
        <rFont val="Calibri"/>
        <family val="2"/>
        <scheme val="minor"/>
      </rPr>
      <t>Instructions:</t>
    </r>
    <r>
      <rPr>
        <sz val="11"/>
        <rFont val="Calibri"/>
        <family val="2"/>
        <scheme val="minor"/>
      </rPr>
      <t xml:space="preserve">  Do nothing on this sheet.
</t>
    </r>
  </si>
  <si>
    <t>Table of Contents</t>
  </si>
  <si>
    <t>ID</t>
  </si>
  <si>
    <t>Section Title</t>
  </si>
  <si>
    <t>Description</t>
  </si>
  <si>
    <t>Cover Page, Instructions and Table of Contents</t>
  </si>
  <si>
    <t>1.</t>
  </si>
  <si>
    <t>Cost Summary</t>
  </si>
  <si>
    <t>Summary of the total proposed services costs</t>
  </si>
  <si>
    <t>2.</t>
  </si>
  <si>
    <t>Labor Rates</t>
  </si>
  <si>
    <t>Worksheet for Vendor to itemize hourly rate structures for proposed Vendor/sub-contractor personnel</t>
  </si>
  <si>
    <t>3.</t>
  </si>
  <si>
    <t>ISS Applications M&amp;O Transition Services</t>
  </si>
  <si>
    <t>Worksheet for Vendor to itemize transition services costs</t>
  </si>
  <si>
    <t>4</t>
  </si>
  <si>
    <t>Provide M&amp;O Services, Report Status and Assure Quality</t>
  </si>
  <si>
    <t>Worksheet for Vendor to capture the cost of providing M&amp;O services</t>
  </si>
  <si>
    <t>5.</t>
  </si>
  <si>
    <t>Implement Enhancements</t>
  </si>
  <si>
    <t>Worksheet for Vendor to itemize the cost of implementing enhancements</t>
  </si>
  <si>
    <t>6.</t>
  </si>
  <si>
    <t>Support DHS' Business Intelligence, Analytics and Reporting Needs</t>
  </si>
  <si>
    <t>Worksheet for Vendor to itemize BI/analytics/reporting support services</t>
  </si>
  <si>
    <t>7.</t>
  </si>
  <si>
    <t>As-Needed Services</t>
  </si>
  <si>
    <t>Worksheet for Vendor to capture the costs of providing as-needed services</t>
  </si>
  <si>
    <t>8.</t>
  </si>
  <si>
    <t>Turn-Over</t>
  </si>
  <si>
    <t>Worksheet for Vendor to itemize Turn-Over costs</t>
  </si>
  <si>
    <t xml:space="preserve">9. </t>
  </si>
  <si>
    <t>Assumptions</t>
  </si>
  <si>
    <t>Worksheet for Vendor to itemize all assumptions upon which its pricing is dependent</t>
  </si>
  <si>
    <r>
      <t xml:space="preserve">The costs on this worksheet will be automatically calculated using the information entered in the other worksheets.  It is the Vendor's responsibility to ensure that costs on this sheet reflects the full Proposal cost for the services outlined in the RFP.
Note: Services that are at DHS' discretion to purchase are reflected in Table 2 and not captured in the Total Cost Summary in Table 1. DHS expects Vendors to honor the costs provided should DHS decide to purchase.
</t>
    </r>
    <r>
      <rPr>
        <b/>
        <sz val="11"/>
        <rFont val="Calibri"/>
        <family val="2"/>
        <scheme val="minor"/>
      </rPr>
      <t xml:space="preserve">Instructions:  </t>
    </r>
    <r>
      <rPr>
        <sz val="11"/>
        <rFont val="Calibri"/>
        <family val="2"/>
        <scheme val="minor"/>
      </rPr>
      <t>Do not edit any cells on this sheet.  Prior to submission, confirm all costs reflect the Proposal cost total.</t>
    </r>
  </si>
  <si>
    <t>Table 1.  Total Cost Summary</t>
  </si>
  <si>
    <t>Ongoing Costs</t>
  </si>
  <si>
    <t>Task #</t>
  </si>
  <si>
    <t>Year 1</t>
  </si>
  <si>
    <t>Year 2</t>
  </si>
  <si>
    <t>Year 3</t>
  </si>
  <si>
    <t>Year 4
(Optional)</t>
  </si>
  <si>
    <t>Year 5 (Optional)</t>
  </si>
  <si>
    <t>Year 6 (Optional)</t>
  </si>
  <si>
    <t>Year 7 (Optional)</t>
  </si>
  <si>
    <t>Total Ongoing Costs</t>
  </si>
  <si>
    <t>Task 3</t>
  </si>
  <si>
    <t>Facilities Costs</t>
  </si>
  <si>
    <t>Task 4</t>
  </si>
  <si>
    <t>Task 5</t>
  </si>
  <si>
    <t>Task 6</t>
  </si>
  <si>
    <t xml:space="preserve">Provisioning of Additional As-Needed Services </t>
  </si>
  <si>
    <t>Task 7</t>
  </si>
  <si>
    <t>Turn-Over M&amp;O Services</t>
  </si>
  <si>
    <t>Total Costs</t>
  </si>
  <si>
    <t>Table 2.  Total Cost Summary for Enhancements (DHS Optional)</t>
  </si>
  <si>
    <t>Year 6
(Optional)</t>
  </si>
  <si>
    <t>Year 7
(Optional)</t>
  </si>
  <si>
    <t>Task 1</t>
  </si>
  <si>
    <t>ISS Applications M&amp;O Transition Planning</t>
  </si>
  <si>
    <t>Task 2</t>
  </si>
  <si>
    <r>
      <rPr>
        <sz val="11"/>
        <rFont val="Calibri"/>
        <family val="2"/>
        <scheme val="minor"/>
      </rPr>
      <t xml:space="preserve">The Tables in this worksheet shall be used to provide Vendor/subcontractor hourly labor rates for the various classifications and grades of personnel.
The labor rates should be loaded costs. Applicable purchase, delivery, tax, services, safety, license, travel, per diem, Vendor’s staff training, and any other expenses associated with the delivery of the proposed items and must be included in the Vendor’s costs and fixed hourly rates. The only exception is facilities costs, which are captured on tab 4 (4 Appl M&amp;O) for the entire effort. Use of the existing roles is appreciated, but not required with the exception of the As-Needed Services (table 5) which are required. If existing Vendor roles differ from those listed, the Vendor should attempt to map its roles to the listed categories to the extent possible and provide its mapping reference in the Cost Assumptions worksheet.  The Vendor may include additional roles to accurately represent the classifications it uses for describing the various classifications and grades of its personnel except As-Needed Services (Table 5).
</t>
    </r>
    <r>
      <rPr>
        <b/>
        <sz val="11"/>
        <rFont val="Calibri"/>
        <family val="2"/>
        <scheme val="minor"/>
      </rPr>
      <t>The total of the Composite Weight Percentage column must equal 100%.  Individual and composite hourly rates shall not increase greater than 2% per year.</t>
    </r>
    <r>
      <rPr>
        <sz val="11"/>
        <rFont val="Calibri"/>
        <family val="2"/>
        <scheme val="minor"/>
      </rPr>
      <t xml:space="preserve">
It is the responsibility of the Vendor to ensure spreadsheet calculations are correct.  
</t>
    </r>
    <r>
      <rPr>
        <b/>
        <sz val="11"/>
        <rFont val="Calibri"/>
        <family val="2"/>
        <scheme val="minor"/>
      </rPr>
      <t xml:space="preserve">Instructions:  </t>
    </r>
    <r>
      <rPr>
        <sz val="11"/>
        <rFont val="Calibri"/>
        <family val="2"/>
        <scheme val="minor"/>
      </rPr>
      <t>Enter the staff roles required for the tables below</t>
    </r>
  </si>
  <si>
    <t>Table 1.  Application M&amp;O Hourly Rates - Used to calculate Tab 3 Transition Services, Tab 4 Application M&amp;O and Tab 8 Turn-Over Costs</t>
  </si>
  <si>
    <t>Table 8.  Application M&amp;O Responsibilities and Qualifications</t>
  </si>
  <si>
    <t>Staff Position</t>
  </si>
  <si>
    <t>Composite Weight % (must equal 100%)</t>
  </si>
  <si>
    <t>Hourly Rate
Year 1</t>
  </si>
  <si>
    <t>Composite Rate
Year 1</t>
  </si>
  <si>
    <t>Hourly Rate
Year 2</t>
  </si>
  <si>
    <t>Composite Rate
Year 2</t>
  </si>
  <si>
    <t>Hourly Rate
Year 3</t>
  </si>
  <si>
    <t>Composite Rate
Year 3</t>
  </si>
  <si>
    <t>Hourly Rate
Year 4</t>
  </si>
  <si>
    <t>Composite Rate
Year 4</t>
  </si>
  <si>
    <t>Hourly Rate
Year 5</t>
  </si>
  <si>
    <t>Composite Rate
Year 5</t>
  </si>
  <si>
    <t>Hourly Rate
Year 6</t>
  </si>
  <si>
    <t>Composite Rate
Year 6</t>
  </si>
  <si>
    <t>Hourly Rate
Year 7</t>
  </si>
  <si>
    <t>Composite Rate
Year 7</t>
  </si>
  <si>
    <t>Sample Responsibilities</t>
  </si>
  <si>
    <t>Expected Skills/Qualifications</t>
  </si>
  <si>
    <t>Engagement Director/Executive</t>
  </si>
  <si>
    <t>Coordinate with DHS Executives
Lead engagement team and resolve items that cannot be resolved by the engagement team</t>
  </si>
  <si>
    <t xml:space="preserve">5+ years of oversight of engagements of similar size and scope
</t>
  </si>
  <si>
    <t>Engagement Manager/Services Manager</t>
  </si>
  <si>
    <t>Day-to-day liaison for DHS for all Application M&amp;O activities
Lead and coordinate all activities related to Application M&amp;O scope</t>
  </si>
  <si>
    <t xml:space="preserve">5+ years of experience managing technology projects
Excellent communications skills
</t>
  </si>
  <si>
    <t>Technical Lead/Architect</t>
  </si>
  <si>
    <t>Analyze complex architectures and identify potential architectural improvements
Develop architecture of complex solutions</t>
  </si>
  <si>
    <t>5+ years architecting solutions
10+ years in experience developing IT solutions</t>
  </si>
  <si>
    <t>Junior Developers/Programmer</t>
  </si>
  <si>
    <t xml:space="preserve">Translate functional designs into system code including  design documents </t>
  </si>
  <si>
    <t>1+ years of experience developing IT solutions of similar size and scope</t>
  </si>
  <si>
    <t>Senior Developers/Programmer</t>
  </si>
  <si>
    <t>Translate complex functional designs into system code including creating design documents</t>
  </si>
  <si>
    <t>7+ years of experience developing IT solutions of similar size and scope</t>
  </si>
  <si>
    <t>Junior Tester</t>
  </si>
  <si>
    <t>Execute testing routines with supervision from senior testers
Write test cases with supervision from senior testers</t>
  </si>
  <si>
    <t>5+ years working in on development teams</t>
  </si>
  <si>
    <t>Test Lead/Manager/Senior Tester</t>
  </si>
  <si>
    <t>Lead vendor's testing effort and team
Define testing approach including phases (e.g. integration testing, UAT etc.)
Establish testing harness and lead effort to build automated test scripts</t>
  </si>
  <si>
    <t>5+ years of testing experience
2+ years leading testing efforts on development projects</t>
  </si>
  <si>
    <t xml:space="preserve">Privacy/Security Specialist </t>
  </si>
  <si>
    <t>Analyze systems and/or processes from a security perspective and identify gaps and improvement opportunities
Assist in implementing security solutions</t>
  </si>
  <si>
    <t>Five (5) years of experience implementing/managing security in enterprise solutions 
CISSP or similar security certification</t>
  </si>
  <si>
    <t>IT Operations Lead</t>
  </si>
  <si>
    <t>Ensure all team members follow processes
Identify opportunities for process improvement
Provide training on operations processes</t>
  </si>
  <si>
    <t xml:space="preserve">ITIL certified
Five (5) years of experience managing IT operation environments
</t>
  </si>
  <si>
    <t>Database Administrator</t>
  </si>
  <si>
    <t>Database Administrators</t>
  </si>
  <si>
    <t>Maintaining, securing, and operating databases, ensuring data is stored and retrieved correctly, and making sure databases run efficiently</t>
  </si>
  <si>
    <t>5+ years of experience administering relational databases</t>
  </si>
  <si>
    <t>Deployment and Patch Management Specialist</t>
  </si>
  <si>
    <t xml:space="preserve">Execute a comprehensive software deployment and patch management strategy aligned with DHS goals and security requirements. </t>
  </si>
  <si>
    <t>2+ years of experience packaging and deploying client and server patches in  enterprise environments</t>
  </si>
  <si>
    <t>BI / Data warehousing Analysts</t>
  </si>
  <si>
    <t xml:space="preserve">Provide ongoing support and maintenance for the implemented data warehouse and business intelligence / reporting tools
Analyze data loading patterns and data structure to identify performance improvement opportunities
Analyze BI tools to help ensure implementation is optimized </t>
  </si>
  <si>
    <t>5+ years of experience with data warehousing and/or BI/Analytic/Reporting tools</t>
  </si>
  <si>
    <t>BI / Data warehousing Tool Experts</t>
  </si>
  <si>
    <t xml:space="preserve">Responsible for the maintenance and operations of the data warehouse and BI/Reporting tools
</t>
  </si>
  <si>
    <t>10+ years of experience with data warehousing technologies and/or data analytics tools
3+ years of experience managing a complex reporting infrastructure</t>
  </si>
  <si>
    <t>Other (specify - add rows as required)</t>
  </si>
  <si>
    <t>Composite Rate</t>
  </si>
  <si>
    <t>Table 2.  Implement Enhancement Hourly Rates - Used to calculate Implement Tab 5 Enhancements Costs</t>
  </si>
  <si>
    <t>Table 9.  Implement Enhancement Responsibilities and Qualifications</t>
  </si>
  <si>
    <t>Coordinate with DHS Executives
Lead team that is implementing projects and resolve items that cannot be resolved by the project team 
Likely same individual as the Application M&amp;O Engagement Director</t>
  </si>
  <si>
    <t>Project Manager/Scrum Master</t>
  </si>
  <si>
    <t>Lead large development efforts performed under the M&amp;O contract</t>
  </si>
  <si>
    <t>Business Analyst/Funct. Lead</t>
  </si>
  <si>
    <t xml:space="preserve">Lead effort to define the functionality required to deliver the anticipated business benefits </t>
  </si>
  <si>
    <t>5+ years of experience performing analysis of similar scope</t>
  </si>
  <si>
    <t>Analyze complex architectures and define potential architectural improvements
Develop architecture of complex solutions</t>
  </si>
  <si>
    <t>Developers/Programmer</t>
  </si>
  <si>
    <t>3+ years of experience developing IT solutions of similar size and scope</t>
  </si>
  <si>
    <t xml:space="preserve">Data Analyst </t>
  </si>
  <si>
    <t xml:space="preserve">Review large data sets and identify data errors such as duplicate data, syntax errors, data structure issues
Develop ETLs for migrating data and/or integrating systems
Assist in maturing data management practices such as leading an effort to develop a data dictionary
</t>
  </si>
  <si>
    <t>3+ years of experience managing or analyzing data issues and implementing solutions to data problems</t>
  </si>
  <si>
    <t>Technical Writer</t>
  </si>
  <si>
    <t>Write documentation of existing systems (where documentation is missing) 
Write documentation in support of any projects enhancing the environment (e.g. systems documentation, process documentation)</t>
  </si>
  <si>
    <t>5+ years of experience developing technical documentation</t>
  </si>
  <si>
    <t>Tester</t>
  </si>
  <si>
    <t>Write test cases and execute testing routines</t>
  </si>
  <si>
    <t>5+ years of implementing projects to improve quality</t>
  </si>
  <si>
    <t>Training/Change Management Lead/Manager</t>
  </si>
  <si>
    <t>Lead training and/or change management activities including performing stakeholder analysis, developing training or change management plans and leading the implementation of these efforts</t>
  </si>
  <si>
    <t>5+ years leading training or change management efforts in complex public sector environments
10+ years of training or change management experience</t>
  </si>
  <si>
    <t>Training Specialist</t>
  </si>
  <si>
    <t>Develop training and/or change management materials
Facilitate trainings, both on-line and/or classroom</t>
  </si>
  <si>
    <t>5+ years developing training materials and/or change management materials and facilitating trainings</t>
  </si>
  <si>
    <t>Table 3.  Business Intelligence, Analytics and Reporting Services Hourly Rates - Used to drive Tab 6 BI and Reporting</t>
  </si>
  <si>
    <t>Table 10.  Business Intelligence, Analytics and Reporting Services Responsibilities and Qualifications</t>
  </si>
  <si>
    <t>Analyst</t>
  </si>
  <si>
    <t>Analyze a specific technical or business problem to identify potential solutions with guidance from DHS or other resources
Coordinate with and present to managers and supervisors</t>
  </si>
  <si>
    <t>5+ years of experience analyzing complex problems</t>
  </si>
  <si>
    <t>Analyze DHS' reporting needs and define functionality required to address reporting needs
Work with technical team to identify best BI solution to address functional needs</t>
  </si>
  <si>
    <t>BI/Analytics/Reports developer</t>
  </si>
  <si>
    <t>Develop reports, analytical data sets and/or queries to address DHS' business needs
Work with Business Analysts/Funct. Leads to select the best BI solution to address the user's needs</t>
  </si>
  <si>
    <t xml:space="preserve">
3+ years of experience with DHS' BI/reporting/analytical tools
3+ years of building reporting/analytical solutions
</t>
  </si>
  <si>
    <t>BI/Analytics/Reporting expert/architect</t>
  </si>
  <si>
    <t>Develop complex reports, analytical data sets and/or queries to address DHS' business needs
Work with Business Analysts/Funct. Leads to select the best BI solution to address the user's needs</t>
  </si>
  <si>
    <t>5+ years of experience with DHS' BI/reporting/analytical tools
2+ years of experience architecting BI/reporting/analytical solutions</t>
  </si>
  <si>
    <t>Statistician</t>
  </si>
  <si>
    <t>Perform statistical analysis to address business needs
Develop statistical data sets and provide access to DHS users</t>
  </si>
  <si>
    <t>3+ years of performing statistical analysis on large data sets</t>
  </si>
  <si>
    <t>Table 5. Provision As-Needed Services Hourly Rates - Used to drive Tab 7 As-Needed Services</t>
  </si>
  <si>
    <t>Table 11.   Provision As-Needed Services Responsibilities and Qualifications</t>
  </si>
  <si>
    <t>Lead development efforts including managing to scope, schedule and budget and manage project teams</t>
  </si>
  <si>
    <t>Senior Business Analysts/Functional Lead/LEAN expert</t>
  </si>
  <si>
    <t>Lead effort to define the functionality required to deliver the anticipated business benefits 
Lead a team of analysts</t>
  </si>
  <si>
    <t>5+ years of experience performing analysis of similar scope/content as the requested work
10+ years of experience analyzing processes and/or developing functional requirements/designs</t>
  </si>
  <si>
    <t>Analyze business processes and identify opportunities to improve process efficiency or effectiveness
Translate improvement opportunities into functional expectations of the IT system</t>
  </si>
  <si>
    <t>5+ years of experience analyzing processes and converting opportunities into functional requirements/designs</t>
  </si>
  <si>
    <t>Senior Developer/Programmer</t>
  </si>
  <si>
    <t xml:space="preserve">Administer already installed databases including, but not limited to,  monitoring, identifying performance optimization opportunities </t>
  </si>
  <si>
    <t>3+ years of experience administering databases</t>
  </si>
  <si>
    <t>Senior Data Analyst</t>
  </si>
  <si>
    <t>Identify opportunities to enhance data management processes and procedures
Lead large data analysis efforts including defining the methodology, identifying risks/issues and leading resources to address the high impact area</t>
  </si>
  <si>
    <t>7+ years of experience managing or analyzing data issues and implementing solutions to data problems</t>
  </si>
  <si>
    <t>IT Process Architect</t>
  </si>
  <si>
    <t xml:space="preserve">Lead efforts to analyze processes and identify gaps, improvement opportunities and define future state process models with minimal direction
Develop architecture for IT processes such as software development processes and/or operational processes
Lead evaluation of tools that could assist in the execution of the IT processes </t>
  </si>
  <si>
    <t>5+ years of experience designing processes in complex business environments, preferably with IT applications implications</t>
  </si>
  <si>
    <t>IT Process Analyst</t>
  </si>
  <si>
    <t>Analyze processes, identify gaps, improvement opportunities and future state process models with supervision from DHS or other staff</t>
  </si>
  <si>
    <t>5+ years of experience performing process analysis</t>
  </si>
  <si>
    <t>IT Operations Staff</t>
  </si>
  <si>
    <t xml:space="preserve">Perform tasks required to operate the existing applications </t>
  </si>
  <si>
    <t>3+ years working in an IT operations environment</t>
  </si>
  <si>
    <t>Quality Assurance Manager</t>
  </si>
  <si>
    <t>Lead testing effort for any software development project including defining the plan and managing the testing effort
Analyze other non-development projects (e.g. BPR efforts) from a Quality perspective and identify potential quality issues</t>
  </si>
  <si>
    <t xml:space="preserve">5+ years of experience leading quality efforts
10+ years of experience implementing projects to improve quality </t>
  </si>
  <si>
    <t>Senior Analyst</t>
  </si>
  <si>
    <t>Lead analysis of technical or business problems to identify a potential solution with minimal or no guidance from DHS or other resources
Develop concise materials and present findings to Executives</t>
  </si>
  <si>
    <t>5+ years leading analysis efforts for/within public sector organizations
10+ years of experience analyzing complex problems</t>
  </si>
  <si>
    <r>
      <t xml:space="preserve">The Transition Task costs must include all tasks and deliverables required to manage the transition of the ISS Application and projects, as outlined in the RFP and associated templates, to the Vendor.  All deliverable hours and costs must accurately reflect the level of effort required to complete that deliverable.  All deliverable costs are subject to approval of the content of the deliverable.  DHS expects the Transition Tasks to be completed within year 1 and all costs will be calculated based on the appropriate composite rate for that year.
</t>
    </r>
    <r>
      <rPr>
        <sz val="11"/>
        <rFont val="Calibri"/>
        <family val="2"/>
        <scheme val="minor"/>
      </rPr>
      <t xml:space="preserve">
It is the responsibility of the Vendor to ensure spreadsheet calculations are correct.    All costs must  be fully inclusive.
</t>
    </r>
    <r>
      <rPr>
        <sz val="11"/>
        <color theme="1"/>
        <rFont val="Calibri"/>
        <family val="2"/>
        <scheme val="minor"/>
      </rPr>
      <t xml:space="preserve">
</t>
    </r>
    <r>
      <rPr>
        <b/>
        <sz val="11"/>
        <color theme="1"/>
        <rFont val="Calibri"/>
        <family val="2"/>
        <scheme val="minor"/>
      </rPr>
      <t xml:space="preserve">Instructions: </t>
    </r>
    <r>
      <rPr>
        <sz val="11"/>
        <color theme="1"/>
        <rFont val="Calibri"/>
        <family val="2"/>
        <scheme val="minor"/>
      </rPr>
      <t>Enter the hours required to complete the deliverables listed, including the number of deliverables where requested.  Enter any additional tasks and deliverables as needed.  Insert additional rows as necessary where noted.</t>
    </r>
  </si>
  <si>
    <t>Table 1. ISS Applications M&amp;O Transition Services Costs</t>
  </si>
  <si>
    <t>Summary</t>
  </si>
  <si>
    <t>Hours per Deliverable</t>
  </si>
  <si>
    <t>Compo-
site
Rate</t>
  </si>
  <si>
    <t># of Deliverables</t>
  </si>
  <si>
    <t>Total</t>
  </si>
  <si>
    <t>Task</t>
  </si>
  <si>
    <t>Task 1 - ISS Applications M&amp;O Transition Planning</t>
  </si>
  <si>
    <t>ISS.1.1</t>
  </si>
  <si>
    <t>ISS Applications M&amp;O Transition Plan</t>
  </si>
  <si>
    <t>ISS.1.X</t>
  </si>
  <si>
    <t>[Vendor may add additional deliverables here]</t>
  </si>
  <si>
    <t>Task 1 Total</t>
  </si>
  <si>
    <t>Task 2 - ISS Applications M&amp;O Transition Services</t>
  </si>
  <si>
    <t>ISS.2.1</t>
  </si>
  <si>
    <t>Transition Status Report</t>
  </si>
  <si>
    <t>ISS.2.2</t>
  </si>
  <si>
    <t>Assessment Report</t>
  </si>
  <si>
    <t>ISS.2.3</t>
  </si>
  <si>
    <t>Application M&amp;O Plan</t>
  </si>
  <si>
    <t>ISS.2.4</t>
  </si>
  <si>
    <t>Completed Application M&amp;O Transition Readiness Checklist</t>
  </si>
  <si>
    <t>ISS.2.X</t>
  </si>
  <si>
    <t>Task 2 Total</t>
  </si>
  <si>
    <t>Totals</t>
  </si>
  <si>
    <t>Total Transition Costs</t>
  </si>
  <si>
    <t>Table 1.  M&amp;O Services, Report Status and Assure Quality Costs</t>
  </si>
  <si>
    <t>Year 4</t>
  </si>
  <si>
    <t>Year 5</t>
  </si>
  <si>
    <t>Year 6</t>
  </si>
  <si>
    <t>Year 7</t>
  </si>
  <si>
    <t xml:space="preserve">Task 3- Provide M&amp;O Services, Report Status and Assure Quality </t>
  </si>
  <si>
    <t>ISS.3.1</t>
  </si>
  <si>
    <t xml:space="preserve">Monthly Status Report and Service Level Agreement Reporting </t>
  </si>
  <si>
    <t>ISS.3.1.1</t>
  </si>
  <si>
    <t>DHS Contact Forms (linked to from INA)</t>
  </si>
  <si>
    <t>ISS.3.1.2</t>
  </si>
  <si>
    <t>Incident Reporting Forms (ITSEC5)</t>
  </si>
  <si>
    <t>ISS.3.1.3</t>
  </si>
  <si>
    <t>Incident Reporting Information System (IRIS) </t>
  </si>
  <si>
    <t>ISS.3.1.4</t>
  </si>
  <si>
    <t>Performance Center </t>
  </si>
  <si>
    <t>ISS.3.1.5</t>
  </si>
  <si>
    <t>Provider Upload Portal  </t>
  </si>
  <si>
    <t>ISS.3.1.6</t>
  </si>
  <si>
    <t>ADE Direct Certification </t>
  </si>
  <si>
    <t>ISS.3.1.7</t>
  </si>
  <si>
    <t>AR SNAP Works </t>
  </si>
  <si>
    <t>ISS.3.1.8</t>
  </si>
  <si>
    <t>Benefits Check </t>
  </si>
  <si>
    <t>ISS.3.1.9</t>
  </si>
  <si>
    <t>Field Referral Management System (FRMS) </t>
  </si>
  <si>
    <t>ISS.3.1.10</t>
  </si>
  <si>
    <t>IRS Application </t>
  </si>
  <si>
    <t>ISS.3.1.11</t>
  </si>
  <si>
    <t>WISE SNAP </t>
  </si>
  <si>
    <t>ISS.3.1.12</t>
  </si>
  <si>
    <t>DDS Waiver </t>
  </si>
  <si>
    <t>ISS.3.1.13</t>
  </si>
  <si>
    <t>Therap - when go live will replace mainframe </t>
  </si>
  <si>
    <t>ISS.3.1.14</t>
  </si>
  <si>
    <t>Exclusions Case Management </t>
  </si>
  <si>
    <t>ISS.3.1.15</t>
  </si>
  <si>
    <t>Grievance &amp; Complaints (GCS) </t>
  </si>
  <si>
    <t>ISS.3.1.16</t>
  </si>
  <si>
    <t>AASIS Role Mapping System </t>
  </si>
  <si>
    <t>ISS.3.1.17</t>
  </si>
  <si>
    <t>AROPTS (OASIS Replacement) </t>
  </si>
  <si>
    <t>ISS.3.1.18</t>
  </si>
  <si>
    <t>CA Grants (Code Validation Tables) Management System </t>
  </si>
  <si>
    <t>ISS.3.1.19</t>
  </si>
  <si>
    <t>Cost Allocation - Grants Management </t>
  </si>
  <si>
    <t>ISS.3.1.20</t>
  </si>
  <si>
    <t>Cost Allocation - Pre-Cost Allocation Transaction Review </t>
  </si>
  <si>
    <t>ISS.3.1.21</t>
  </si>
  <si>
    <t>Cost Allocation - Processing </t>
  </si>
  <si>
    <t>ISS.3.1.22</t>
  </si>
  <si>
    <t>Cost Allocation - Reporting </t>
  </si>
  <si>
    <t>ISS.3.1.23</t>
  </si>
  <si>
    <t>DHHS Employee Criminal Record Check Control </t>
  </si>
  <si>
    <t>ISS.3.1.24</t>
  </si>
  <si>
    <t>DHS Employee Emergency Contact Information </t>
  </si>
  <si>
    <t>ISS.3.1.25</t>
  </si>
  <si>
    <t>Direct Employee Certification System </t>
  </si>
  <si>
    <t>ISS.3.1.26</t>
  </si>
  <si>
    <t>Funds Management </t>
  </si>
  <si>
    <t>ISS.3.1.27</t>
  </si>
  <si>
    <t>MFVendorMaint </t>
  </si>
  <si>
    <t>ISS.3.1.28</t>
  </si>
  <si>
    <t>STAR </t>
  </si>
  <si>
    <t>ISS.3.1.29</t>
  </si>
  <si>
    <t>Overpayment Calculator (OQA Fraud) </t>
  </si>
  <si>
    <t>ISS.3.1.30</t>
  </si>
  <si>
    <t>DDS Intake </t>
  </si>
  <si>
    <t>ISS.3.1.31</t>
  </si>
  <si>
    <t>DDS Incident Reporting Management </t>
  </si>
  <si>
    <t>ISS.3.1.32</t>
  </si>
  <si>
    <t>Enterprise Licensing System - DPSQA </t>
  </si>
  <si>
    <t>ISS.3.1.33</t>
  </si>
  <si>
    <t>Travel Reservations and Integrated Payments System (TRIPS) </t>
  </si>
  <si>
    <t>ISS.3.1.34</t>
  </si>
  <si>
    <t>Child Care Licensing and Accreditation System (CCLAS) </t>
  </si>
  <si>
    <t>ISS.3.1.35</t>
  </si>
  <si>
    <t>Alcohol &amp; Drug Management Information System (ADMIS) - Salesforce </t>
  </si>
  <si>
    <t>ISS.3.1.36</t>
  </si>
  <si>
    <t>ELS Citizen Portal - DPSQA </t>
  </si>
  <si>
    <t>ISS.3.1.37</t>
  </si>
  <si>
    <t>AASIS Payment Interface Process </t>
  </si>
  <si>
    <t>ISS.3.1.38</t>
  </si>
  <si>
    <t>AASIS Repository - Process </t>
  </si>
  <si>
    <t>ISS.3.1.39</t>
  </si>
  <si>
    <t>DHS Financial and Personnel Analytics </t>
  </si>
  <si>
    <t>ISS.3.1.40</t>
  </si>
  <si>
    <t>Medicaid Control Center </t>
  </si>
  <si>
    <t>ISS.3.1.41</t>
  </si>
  <si>
    <t>SNAP Longitudinal Data Platform (LDP) </t>
  </si>
  <si>
    <t>ISS.3.1.42</t>
  </si>
  <si>
    <t>Arkansas Behavioral Health Analytics (ARBHA) </t>
  </si>
  <si>
    <t>ISS.3.1.43</t>
  </si>
  <si>
    <t>GPRA </t>
  </si>
  <si>
    <t>ISS.3.1.44</t>
  </si>
  <si>
    <t>DHS Employee Vendor Web Service </t>
  </si>
  <si>
    <t>ISS.3.1.45</t>
  </si>
  <si>
    <t>Position Lookup Web Service </t>
  </si>
  <si>
    <t>ISS.3.1.46</t>
  </si>
  <si>
    <t>DHS Exclusions Service </t>
  </si>
  <si>
    <t>ISS.3.1.47</t>
  </si>
  <si>
    <t>Cost Allocation - Coding Validation Service </t>
  </si>
  <si>
    <t>ISS.3.1.48</t>
  </si>
  <si>
    <t>DHHS Divisions Web Service </t>
  </si>
  <si>
    <t>ISS.3.1.49</t>
  </si>
  <si>
    <t>DHHS Users Web Service </t>
  </si>
  <si>
    <t>ISS.3.1.50</t>
  </si>
  <si>
    <t>Personnel Area Lookup Web Service </t>
  </si>
  <si>
    <t>ISS.3.1.51</t>
  </si>
  <si>
    <t>SSA Pay </t>
  </si>
  <si>
    <t>ISS.3.1.52</t>
  </si>
  <si>
    <t>Drivers License Service </t>
  </si>
  <si>
    <t>ISS.3.1.53</t>
  </si>
  <si>
    <t>Database Management - Non-ISS App Databases</t>
  </si>
  <si>
    <t>ISS.3.1.54</t>
  </si>
  <si>
    <t>Patch Management Services</t>
  </si>
  <si>
    <t>ISS.3.X</t>
  </si>
  <si>
    <t>Total Core Apps M&amp;O Costs</t>
  </si>
  <si>
    <t>Table 2.  Facilities Costs</t>
  </si>
  <si>
    <r>
      <t>Cost per ft</t>
    </r>
    <r>
      <rPr>
        <b/>
        <vertAlign val="superscript"/>
        <sz val="11"/>
        <color theme="0"/>
        <rFont val="Calibri"/>
        <family val="2"/>
        <scheme val="minor"/>
      </rPr>
      <t>2</t>
    </r>
  </si>
  <si>
    <t>Square Feet</t>
  </si>
  <si>
    <t># of Months</t>
  </si>
  <si>
    <t>Task 3- Provide M&amp;O Services, Report Status and Assure Quality</t>
  </si>
  <si>
    <t>ISS.3.2</t>
  </si>
  <si>
    <t>Total Non-Core M&amp;O Costs</t>
  </si>
  <si>
    <t>Table 1. Implement Enhancements Costs</t>
  </si>
  <si>
    <t>Task 4- Implement Enhancements</t>
  </si>
  <si>
    <t>ISS.4.2</t>
  </si>
  <si>
    <t>Completed Enhancement Check-List</t>
  </si>
  <si>
    <t>Total Enhancements Costs</t>
  </si>
  <si>
    <t>Support DHS’ Business Intelligence, Analytics and Reporting Needs</t>
  </si>
  <si>
    <t>Table 1.  BI, Analytics and Reporting Deliverables Costs</t>
  </si>
  <si>
    <t>Task 5 - Support DHS' BI, Analytics and Reporting Needs</t>
  </si>
  <si>
    <t>ISS.5.1</t>
  </si>
  <si>
    <t>Business Intelligence and Reporting Support</t>
  </si>
  <si>
    <t>ISS.5.X</t>
  </si>
  <si>
    <t>Total BI Costs</t>
  </si>
  <si>
    <t>this page is intentionally blank</t>
  </si>
  <si>
    <r>
      <t xml:space="preserve">DHS will expect the Vendor to  provision additional services as DHS' needs dictate. For the purposes of proposal evaluation, the Vendor should assume DHS will require the Vendor provide 10,000 hours of labor effort, by the categories captured in the labor rates tab. Unlike other services, the composite weight has been set by DHS. This will allow for competitive assessment of the vendor proposals. Additionally the qualifications for each role are outlined below.
It is the responsibility of the Vendor to ensure spreadsheet calculations are correct. All costs must  be fully inclusive.
</t>
    </r>
    <r>
      <rPr>
        <b/>
        <sz val="11"/>
        <rFont val="Calibri"/>
        <family val="2"/>
        <scheme val="minor"/>
      </rPr>
      <t xml:space="preserve">Instructions: </t>
    </r>
    <r>
      <rPr>
        <b/>
        <i/>
        <sz val="11"/>
        <rFont val="Calibri"/>
        <family val="2"/>
        <scheme val="minor"/>
      </rPr>
      <t>No action required. The workbook will calculate the cost of Procuring As-Needed Services based on information provided by the Vendor on Tab 2, Labor Rates</t>
    </r>
  </si>
  <si>
    <t>Table 1. Provisioning of Additional As-Needed Services Costs</t>
  </si>
  <si>
    <t xml:space="preserve">Task 6 - Provisioning of Additional As-Needed Services </t>
  </si>
  <si>
    <t>ISS.6.1</t>
  </si>
  <si>
    <t>Milestone Completion</t>
  </si>
  <si>
    <t>Total As-Needed SvsCosts</t>
  </si>
  <si>
    <t>Turn-Over Services</t>
  </si>
  <si>
    <t>Table 1. Turn-Over Services Costs</t>
  </si>
  <si>
    <t>Task 7 - Turn-Over M&amp;O Services</t>
  </si>
  <si>
    <t>ISS.7.1</t>
  </si>
  <si>
    <t>M&amp;O Turn-Over Plan</t>
  </si>
  <si>
    <t>ISS.7.2</t>
  </si>
  <si>
    <t>M&amp;O Turn-Over Assessment Report</t>
  </si>
  <si>
    <t>ISS.7.X</t>
  </si>
  <si>
    <t>Total Turn-Over Costs</t>
  </si>
  <si>
    <t>Cost Assumptions</t>
  </si>
  <si>
    <r>
      <rPr>
        <sz val="11"/>
        <rFont val="Calibri"/>
        <family val="2"/>
        <scheme val="minor"/>
      </rPr>
      <t xml:space="preserve">The Vendor must state all assumptions upon which its pricing is being determined.  Assumptions shall not conflict with the Terms and Conditions or Mandatory Requirements of  this RFP, and shall not change the requested scope of the RFP as described in this procurement.  Assumptions that conflict with the requested products/services, mandatory requirements, Terms and Conditions or other language of the RFP or its supporting documents will be invalid and will be interpreted in favor of the RFP language. DHS may disqualify the Proposal if, in its discretion, it determines that assumptions stated here cause the Proposal to inaccurately represent the costs for scope described in the Vendor's Proposal, or meet the needs as described in this RFP. The Vendor must provide a clear understanding to DHS of the cost impact to DHS if any assumption is determined to be invalid; DHS may use these values in consideration of the Cost Proposal.
</t>
    </r>
    <r>
      <rPr>
        <b/>
        <sz val="11"/>
        <rFont val="Calibri"/>
        <family val="2"/>
        <scheme val="minor"/>
      </rPr>
      <t xml:space="preserve">Instructions: </t>
    </r>
    <r>
      <rPr>
        <sz val="11"/>
        <rFont val="Calibri"/>
        <family val="2"/>
        <scheme val="minor"/>
      </rPr>
      <t>Complete the Table below using as many rows as needed.  Clearly describe the location of references to the RFP and/or Proposal, description of the assumption, rationale for the need of the assumption, and the cost impact to DHS should the assumption be invalid. Insert additional rows as needed.</t>
    </r>
  </si>
  <si>
    <t>Table 1.  Cost Assumptions</t>
  </si>
  <si>
    <t>Item #</t>
  </si>
  <si>
    <t>Proposal Section, Page, Paragraph, Tab</t>
  </si>
  <si>
    <t>Rationale</t>
  </si>
  <si>
    <t>Cost Impact If The Assumption is Invalid</t>
  </si>
  <si>
    <r>
      <t xml:space="preserve">The Turn-Over costs must include all Turn-Over tasks outlined in the RFP and associated templates.  All deliverable hours and costs must accurately reflect the level of effort required to complete the associated tasks and deliverable.  All deliverable costs are subject to approval of the content of the deliverable.   All costs will be calculated based on appropriate composite rate for that year.
Deliverables in Task 7 will be performed prior to the conclusion of the Contract period. For evaluation purposes, this is assumed to be in the last optional extension year.  All costs will be calculated based on appropriate composite rate for that year.
It is the responsibility of the Vendor to ensure spreadsheet calculations are correct. All costs must  be fully inclusive.
</t>
    </r>
    <r>
      <rPr>
        <b/>
        <sz val="11"/>
        <rFont val="Calibri"/>
        <family val="2"/>
        <scheme val="minor"/>
      </rPr>
      <t xml:space="preserve">Instructions: </t>
    </r>
    <r>
      <rPr>
        <sz val="11"/>
        <rFont val="Calibri"/>
        <family val="2"/>
        <scheme val="minor"/>
      </rPr>
      <t>Enter the hours required to complete the deliverables listed, including the number of deliverables.  M&amp;O Turn-Over Assessment Report line number of hours should include average monthly hours needed to execute Turn-Over Plan and complete Turn-Over within the 6 month transition period.  Enter any additional tasks and deliverables as needed.  Insert additional rows as necessary where noted.</t>
    </r>
  </si>
  <si>
    <r>
      <t xml:space="preserve">DHS may require the Vendor to enhance the ISS Applications based on DHS' business needs. The Vendor should assume DHS will require the Vendor to provide 60,000 hours of support enhancing the ISS Applications each year. 
It is the responsibility of the Vendor to ensure spreadsheet calculations are correct. All costs must be fully inclusive including any training related to system enhancements.
</t>
    </r>
    <r>
      <rPr>
        <b/>
        <sz val="11"/>
        <rFont val="Calibri"/>
        <family val="2"/>
        <scheme val="minor"/>
      </rPr>
      <t xml:space="preserve">Instructions: No action required. The workbook will calculate the cost of enhancements based on information provided by the Vendor on Tab 2, Labor Rates. </t>
    </r>
  </si>
  <si>
    <t>NOTE:</t>
  </si>
  <si>
    <t xml:space="preserve">All other costs are based on agency need. </t>
  </si>
  <si>
    <t>The M&amp;O costs must include all tasks and deliverables required for ongoing M&amp;O of the ISS Applications, as described in the RFP and documents contained in the Procurement Library.  All deliverable hours and costs must accurately reflect the level of effort required to complete that deliverable.  All costs will be calculated based on appropriate composite rate for that year.
The facilities costs must be inclusive of all facilities costs for the duration of the project. This cost must include all facilities related costs as outlined in the RFP.
It is the responsibility of the Vendor to ensure spreadsheet calculations are correct. All costs must  be fully inclusive.
Instructions:  In Table 1, enter the hours required to complete the deliverables listed in support of the applications.  Table 1 has lines representing each application being supported under the current ISS contract and the monthly hours estimated to perform M&amp;O for each application should be entered on that applications corresponding line. Table 1 also has entries for non-ISS database administration and patch management which pull directly from the hourly rate for those staff types instead of the composite rate.  So, Database Administrator and Deployment and Patch Management Specialist staff are included in composite rate for the ISS applications and as separate lines for the non-ISS application specific portions of those staffing roles.  Only the non-ISS application specific hours for Database Administrator and Deployment and Patch Management Specialist staff should be included in ISS 3.1.53 and ISS 3.1.54. Enter any additional tasks and deliverables as needed.  Insert additional rows as necessary where noted. In Table 2 enter the size of the facility and rental rate planned for the ISS team.</t>
  </si>
  <si>
    <r>
      <t xml:space="preserve">DHS requires the Vendor provide 12 staff to support DHS' staff in developing  business intelligence, analytics and reporting solutions to DHS' business needs. The Vendor should assume DHS will require the Vendor to provide 24,000 hours per year of BI, Analytics and Reporting support.  
It is the responsibility of the Vendor to ensure spreadsheet calculations are correct. All costs must  be fully inclusive.
</t>
    </r>
    <r>
      <rPr>
        <b/>
        <sz val="11"/>
        <rFont val="Calibri"/>
        <family val="2"/>
        <scheme val="minor"/>
      </rPr>
      <t xml:space="preserve">Instructions: </t>
    </r>
    <r>
      <rPr>
        <sz val="11"/>
        <rFont val="Calibri"/>
        <family val="2"/>
        <scheme val="minor"/>
      </rPr>
      <t>Enter the hours required to complete the deliverables listed, including the number of deliverables where requested.  Enter any additional tasks and deliverables as needed.  Insert additional rows as necessary where noted.</t>
    </r>
  </si>
  <si>
    <t>Items highlighted yellow are fixed costs.</t>
  </si>
  <si>
    <t>1</t>
  </si>
  <si>
    <r>
      <rPr>
        <b/>
        <sz val="11"/>
        <color rgb="FFFF0000"/>
        <rFont val="Calibri"/>
        <family val="2"/>
      </rPr>
      <t>Revision 3</t>
    </r>
    <r>
      <rPr>
        <b/>
        <sz val="11"/>
        <color rgb="FF000000"/>
        <rFont val="Calibri"/>
        <family val="2"/>
      </rPr>
      <t xml:space="preserve"> Attachment J: Cost Proposal Template</t>
    </r>
  </si>
  <si>
    <r>
      <rPr>
        <b/>
        <sz val="11"/>
        <color rgb="FFFF0000"/>
        <rFont val="Calibri"/>
        <family val="2"/>
      </rPr>
      <t xml:space="preserve">Revision 3 </t>
    </r>
    <r>
      <rPr>
        <b/>
        <sz val="11"/>
        <color rgb="FF000000"/>
        <rFont val="Calibri"/>
        <family val="2"/>
      </rPr>
      <t>Attachment J: Cost Proposal Template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</si>
</sst>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00_-;\-&quot;$&quot;* #,##0.00_-;_-&quot;$&quot;* &quot;-&quot;??_-;_-@_-"/>
    <numFmt numFmtId="165" formatCode="_(* #,##0_);_(* \(#,##0\);_(* &quot;-&quot;??_);_(@_)"/>
    <numFmt numFmtId="166" formatCode="&quot;$&quot;#,##0"/>
    <numFmt numFmtId="167" formatCode="&quot;$&quot;#,##0;[Red]&quot;$&quot;#,##0"/>
    <numFmt numFmtId="168" formatCode="&quot;$&quot;#,##0.00"/>
    <numFmt numFmtId="169" formatCode="&quot;$&quot;#,##0.00;[Red]&quot;$&quot;#,##0.00"/>
  </numFmts>
  <fonts count="53">
    <font>
      <sz val="11"/>
      <color theme="1"/>
      <name val="Calibri"/>
      <family val="2"/>
      <scheme val="minor"/>
    </font>
    <font>
      <b/>
      <sz val="11"/>
      <color theme="0"/>
      <name val="Calibri"/>
      <family val="2"/>
      <scheme val="minor"/>
    </font>
    <font>
      <sz val="10"/>
      <name val="Arial"/>
      <family val="2"/>
    </font>
    <font>
      <b/>
      <i/>
      <sz val="11"/>
      <name val="Calibri"/>
      <family val="2"/>
      <scheme val="minor"/>
    </font>
    <font>
      <sz val="11"/>
      <name val="Calibri"/>
      <family val="2"/>
      <scheme val="minor"/>
    </font>
    <font>
      <u/>
      <sz val="10"/>
      <color indexed="12"/>
      <name val="Arial"/>
      <family val="2"/>
    </font>
    <font>
      <b/>
      <u/>
      <sz val="11"/>
      <color indexed="12"/>
      <name val="Calibri"/>
      <family val="2"/>
      <scheme val="minor"/>
    </font>
    <font>
      <b/>
      <sz val="11"/>
      <name val="Calibri"/>
      <family val="2"/>
      <scheme val="minor"/>
    </font>
    <font>
      <sz val="10"/>
      <name val="Arial"/>
      <family val="2"/>
    </font>
    <font>
      <sz val="11"/>
      <color indexed="9"/>
      <name val="Calibri"/>
      <family val="2"/>
      <scheme val="minor"/>
    </font>
    <font>
      <b/>
      <sz val="8"/>
      <color theme="0"/>
      <name val="Calibri"/>
      <family val="2"/>
      <scheme val="minor"/>
    </font>
    <font>
      <sz val="10"/>
      <name val="Calibri"/>
      <family val="2"/>
      <scheme val="minor"/>
    </font>
    <font>
      <b/>
      <sz val="11"/>
      <color indexed="9"/>
      <name val="Calibri"/>
      <family val="2"/>
      <scheme val="minor"/>
    </font>
    <font>
      <sz val="11"/>
      <color theme="1"/>
      <name val="Calibri"/>
      <family val="2"/>
      <scheme val="minor"/>
    </font>
    <font>
      <b/>
      <sz val="11"/>
      <color rgb="FF000000"/>
      <name val="Calibri"/>
      <family val="2"/>
      <scheme val="minor"/>
    </font>
    <font>
      <b/>
      <sz val="11"/>
      <color rgb="FF000000"/>
      <name val="Calibri"/>
      <family val="2"/>
    </font>
    <font>
      <u/>
      <sz val="11"/>
      <color theme="11"/>
      <name val="Calibri"/>
      <family val="2"/>
      <scheme val="minor"/>
    </font>
    <font>
      <sz val="11"/>
      <color rgb="FF000000"/>
      <name val="Calibri"/>
      <family val="2"/>
    </font>
    <font>
      <sz val="10"/>
      <color rgb="FF00000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u/>
      <sz val="11"/>
      <color theme="11"/>
      <name val="Helvetica Neue"/>
    </font>
    <font>
      <sz val="11"/>
      <color indexed="17"/>
      <name val="Calibri"/>
      <family val="2"/>
    </font>
    <font>
      <b/>
      <sz val="15"/>
      <color indexed="56"/>
      <name val="Calibri"/>
      <family val="2"/>
    </font>
    <font>
      <b/>
      <sz val="13"/>
      <color indexed="56"/>
      <name val="Calibri"/>
      <family val="2"/>
    </font>
    <font>
      <b/>
      <sz val="11"/>
      <color indexed="56"/>
      <name val="Calibri"/>
      <family val="2"/>
    </font>
    <font>
      <u/>
      <sz val="7"/>
      <color indexed="12"/>
      <name val="Arial"/>
      <family val="2"/>
    </font>
    <font>
      <u/>
      <sz val="11"/>
      <color theme="10"/>
      <name val="Calibri"/>
      <family val="2"/>
      <scheme val="minor"/>
    </font>
    <font>
      <u/>
      <sz val="10"/>
      <color theme="10"/>
      <name val="Arial"/>
      <family val="2"/>
    </font>
    <font>
      <sz val="11"/>
      <color indexed="62"/>
      <name val="Calibri"/>
      <family val="2"/>
    </font>
    <font>
      <sz val="11"/>
      <color indexed="52"/>
      <name val="Calibri"/>
      <family val="2"/>
    </font>
    <font>
      <sz val="11"/>
      <color indexed="60"/>
      <name val="Calibri"/>
      <family val="2"/>
    </font>
    <font>
      <sz val="11"/>
      <color indexed="8"/>
      <name val="Helvetica Neue"/>
    </font>
    <font>
      <b/>
      <sz val="11"/>
      <color indexed="63"/>
      <name val="Calibri"/>
      <family val="2"/>
    </font>
    <font>
      <b/>
      <sz val="18"/>
      <color indexed="56"/>
      <name val="Cambria"/>
      <family val="2"/>
    </font>
    <font>
      <b/>
      <sz val="11"/>
      <color indexed="8"/>
      <name val="Calibri"/>
      <family val="2"/>
    </font>
    <font>
      <sz val="11"/>
      <color indexed="10"/>
      <name val="Calibri"/>
      <family val="2"/>
    </font>
    <font>
      <b/>
      <sz val="11"/>
      <color theme="1"/>
      <name val="Calibri"/>
      <family val="2"/>
      <scheme val="minor"/>
    </font>
    <font>
      <b/>
      <sz val="20"/>
      <name val="Calibri"/>
      <family val="2"/>
    </font>
    <font>
      <b/>
      <sz val="11"/>
      <color rgb="FFFFFFFF"/>
      <name val="Calibri"/>
      <family val="2"/>
      <scheme val="minor"/>
    </font>
    <font>
      <b/>
      <sz val="11"/>
      <color theme="1"/>
      <name val="Calibri"/>
      <family val="2"/>
    </font>
    <font>
      <sz val="11"/>
      <color rgb="FFFF0000"/>
      <name val="Calibri"/>
      <family val="2"/>
      <scheme val="minor"/>
    </font>
    <font>
      <b/>
      <vertAlign val="superscript"/>
      <sz val="11"/>
      <color theme="0"/>
      <name val="Calibri"/>
      <family val="2"/>
      <scheme val="minor"/>
    </font>
    <font>
      <b/>
      <sz val="11"/>
      <color rgb="FFFF0000"/>
      <name val="Calibri"/>
      <family val="2"/>
      <scheme val="minor"/>
    </font>
    <font>
      <sz val="11"/>
      <color rgb="FF000000"/>
      <name val="Calibri"/>
      <family val="2"/>
      <scheme val="minor"/>
    </font>
    <font>
      <sz val="8"/>
      <name val="Calibri"/>
      <family val="2"/>
      <scheme val="minor"/>
    </font>
    <font>
      <b/>
      <sz val="10"/>
      <name val="Calibri"/>
      <family val="2"/>
      <scheme val="minor"/>
    </font>
    <font>
      <sz val="11"/>
      <color theme="0"/>
      <name val="Calibri"/>
      <family val="2"/>
      <scheme val="minor"/>
    </font>
    <font>
      <b/>
      <sz val="11"/>
      <color rgb="FFFF0000"/>
      <name val="Calibri"/>
      <family val="2"/>
    </font>
  </fonts>
  <fills count="38">
    <fill>
      <patternFill patternType="none"/>
    </fill>
    <fill>
      <patternFill patternType="gray125"/>
    </fill>
    <fill>
      <patternFill patternType="solid">
        <fgColor theme="0" tint="-0.249977111117893"/>
        <bgColor indexed="64"/>
      </patternFill>
    </fill>
    <fill>
      <patternFill patternType="solid">
        <fgColor theme="3"/>
        <bgColor indexed="64"/>
      </patternFill>
    </fill>
    <fill>
      <patternFill patternType="solid">
        <fgColor rgb="FFCCFF99"/>
        <bgColor indexed="64"/>
      </patternFill>
    </fill>
    <fill>
      <patternFill patternType="solid">
        <fgColor indexed="22"/>
        <bgColor indexed="64"/>
      </patternFill>
    </fill>
    <fill>
      <patternFill patternType="solid">
        <fgColor indexed="8"/>
        <bgColor indexed="64"/>
      </patternFill>
    </fill>
    <fill>
      <patternFill patternType="solid">
        <fgColor theme="1"/>
        <bgColor indexed="64"/>
      </patternFill>
    </fill>
    <fill>
      <patternFill patternType="solid">
        <fgColor theme="0"/>
        <bgColor indexed="64"/>
      </patternFill>
    </fill>
    <fill>
      <patternFill patternType="darkUp"/>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499984740745262"/>
        <bgColor indexed="64"/>
      </patternFill>
    </fill>
    <fill>
      <patternFill patternType="solid">
        <fgColor theme="4" tint="0.39997558519241921"/>
        <bgColor indexed="64"/>
      </patternFill>
    </fill>
    <fill>
      <patternFill patternType="solid">
        <fgColor rgb="FF1F497D"/>
        <bgColor rgb="FF1F497D"/>
      </patternFill>
    </fill>
    <fill>
      <patternFill patternType="solid">
        <fgColor rgb="FFD6DCE4"/>
        <bgColor indexed="64"/>
      </patternFill>
    </fill>
    <fill>
      <patternFill patternType="solid">
        <fgColor rgb="FFC0C0C0"/>
        <bgColor indexed="64"/>
      </patternFill>
    </fill>
    <fill>
      <patternFill patternType="solid">
        <fgColor rgb="FFFFFF00"/>
        <bgColor indexed="64"/>
      </patternFill>
    </fill>
  </fills>
  <borders count="5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indexed="23"/>
      </left>
      <right style="thin">
        <color indexed="23"/>
      </right>
      <top style="thin">
        <color indexed="23"/>
      </top>
      <bottom style="thin">
        <color indexed="23"/>
      </bottom>
      <diagonal/>
    </border>
    <border>
      <left/>
      <right/>
      <top style="thin">
        <color rgb="FFFF0000"/>
      </top>
      <bottom/>
      <diagonal/>
    </border>
    <border>
      <left/>
      <right/>
      <top style="thin">
        <color rgb="FF16365C"/>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indexed="64"/>
      </bottom>
      <diagonal/>
    </border>
    <border>
      <left style="thin">
        <color auto="1"/>
      </left>
      <right style="medium">
        <color auto="1"/>
      </right>
      <top style="thin">
        <color auto="1"/>
      </top>
      <bottom style="thin">
        <color indexed="64"/>
      </bottom>
      <diagonal/>
    </border>
    <border>
      <left style="thin">
        <color auto="1"/>
      </left>
      <right/>
      <top style="thin">
        <color auto="1"/>
      </top>
      <bottom style="medium">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right/>
      <top style="medium">
        <color indexed="64"/>
      </top>
      <bottom style="thin">
        <color auto="1"/>
      </bottom>
      <diagonal/>
    </border>
    <border>
      <left/>
      <right style="medium">
        <color auto="1"/>
      </right>
      <top style="medium">
        <color auto="1"/>
      </top>
      <bottom/>
      <diagonal/>
    </border>
    <border>
      <left style="medium">
        <color indexed="64"/>
      </left>
      <right style="medium">
        <color indexed="64"/>
      </right>
      <top style="medium">
        <color indexed="64"/>
      </top>
      <bottom/>
      <diagonal/>
    </border>
    <border>
      <left/>
      <right style="thin">
        <color auto="1"/>
      </right>
      <top/>
      <bottom style="thin">
        <color auto="1"/>
      </bottom>
      <diagonal/>
    </border>
    <border>
      <left style="medium">
        <color indexed="64"/>
      </left>
      <right style="thin">
        <color indexed="64"/>
      </right>
      <top style="thin">
        <color auto="1"/>
      </top>
      <bottom/>
      <diagonal/>
    </border>
    <border>
      <left style="medium">
        <color indexed="64"/>
      </left>
      <right style="thin">
        <color indexed="64"/>
      </right>
      <top style="medium">
        <color auto="1"/>
      </top>
      <bottom style="medium">
        <color auto="1"/>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style="thin">
        <color indexed="64"/>
      </top>
      <bottom style="thin">
        <color indexed="64"/>
      </bottom>
      <diagonal/>
    </border>
    <border>
      <left style="medium">
        <color auto="1"/>
      </left>
      <right style="thin">
        <color auto="1"/>
      </right>
      <top/>
      <bottom style="thin">
        <color indexed="64"/>
      </bottom>
      <diagonal/>
    </border>
    <border>
      <left/>
      <right style="medium">
        <color auto="1"/>
      </right>
      <top style="medium">
        <color auto="1"/>
      </top>
      <bottom style="thin">
        <color auto="1"/>
      </bottom>
      <diagonal/>
    </border>
    <border>
      <left style="thin">
        <color indexed="64"/>
      </left>
      <right/>
      <top/>
      <bottom/>
      <diagonal/>
    </border>
    <border>
      <left style="medium">
        <color auto="1"/>
      </left>
      <right style="medium">
        <color auto="1"/>
      </right>
      <top style="thin">
        <color auto="1"/>
      </top>
      <bottom style="thin">
        <color auto="1"/>
      </bottom>
      <diagonal/>
    </border>
    <border>
      <left style="thin">
        <color auto="1"/>
      </left>
      <right style="medium">
        <color auto="1"/>
      </right>
      <top style="thin">
        <color auto="1"/>
      </top>
      <bottom/>
      <diagonal/>
    </border>
    <border>
      <left/>
      <right style="medium">
        <color auto="1"/>
      </right>
      <top style="thin">
        <color auto="1"/>
      </top>
      <bottom style="thin">
        <color indexed="64"/>
      </bottom>
      <diagonal/>
    </border>
    <border>
      <left style="thin">
        <color auto="1"/>
      </left>
      <right style="thin">
        <color auto="1"/>
      </right>
      <top/>
      <bottom style="medium">
        <color indexed="64"/>
      </bottom>
      <diagonal/>
    </border>
  </borders>
  <cellStyleXfs count="2637">
    <xf numFmtId="0" fontId="0" fillId="0" borderId="0"/>
    <xf numFmtId="0" fontId="2" fillId="0" borderId="0"/>
    <xf numFmtId="0" fontId="5" fillId="0" borderId="0" applyNumberFormat="0" applyFill="0" applyBorder="0" applyAlignment="0" applyProtection="0">
      <alignment vertical="top"/>
      <protection locked="0"/>
    </xf>
    <xf numFmtId="43" fontId="8" fillId="0" borderId="0" applyFont="0" applyFill="0" applyBorder="0" applyAlignment="0" applyProtection="0"/>
    <xf numFmtId="9" fontId="8" fillId="0" borderId="0" applyFont="0" applyFill="0" applyBorder="0" applyAlignment="0" applyProtection="0"/>
    <xf numFmtId="3" fontId="8" fillId="0" borderId="0"/>
    <xf numFmtId="44" fontId="8" fillId="0" borderId="0" applyFont="0" applyFill="0" applyBorder="0" applyAlignment="0" applyProtection="0"/>
    <xf numFmtId="0" fontId="8" fillId="0" borderId="0"/>
    <xf numFmtId="9" fontId="13" fillId="0" borderId="0" applyFont="0" applyFill="0" applyBorder="0" applyAlignment="0" applyProtection="0"/>
    <xf numFmtId="0" fontId="13"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2" fillId="0" borderId="0"/>
    <xf numFmtId="0" fontId="13" fillId="0" borderId="0"/>
    <xf numFmtId="0" fontId="13" fillId="0" borderId="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6" borderId="0" applyNumberFormat="0" applyBorder="0" applyAlignment="0" applyProtection="0"/>
    <xf numFmtId="0" fontId="19" fillId="19" borderId="0" applyNumberFormat="0" applyBorder="0" applyAlignment="0" applyProtection="0"/>
    <xf numFmtId="0" fontId="20" fillId="20"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20" fillId="27" borderId="0" applyNumberFormat="0" applyBorder="0" applyAlignment="0" applyProtection="0"/>
    <xf numFmtId="0" fontId="21" fillId="11" borderId="0" applyNumberFormat="0" applyBorder="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22" fillId="28" borderId="16" applyNumberFormat="0" applyAlignment="0" applyProtection="0"/>
    <xf numFmtId="0" fontId="18" fillId="0" borderId="17" applyNumberFormat="0" applyFont="0" applyFill="0" applyAlignment="0" applyProtection="0"/>
    <xf numFmtId="0" fontId="18" fillId="0" borderId="18" applyNumberFormat="0" applyFont="0" applyFill="0" applyAlignment="0" applyProtection="0"/>
    <xf numFmtId="0" fontId="23" fillId="29" borderId="19" applyNumberFormat="0" applyAlignment="0" applyProtection="0"/>
    <xf numFmtId="41" fontId="2" fillId="0" borderId="0"/>
    <xf numFmtId="43" fontId="2" fillId="0" borderId="0"/>
    <xf numFmtId="43" fontId="2" fillId="0" borderId="0"/>
    <xf numFmtId="43" fontId="2" fillId="0" borderId="0"/>
    <xf numFmtId="43" fontId="2" fillId="0" borderId="0"/>
    <xf numFmtId="43" fontId="2" fillId="0" borderId="0"/>
    <xf numFmtId="43" fontId="2" fillId="0" borderId="0"/>
    <xf numFmtId="43" fontId="2" fillId="0" borderId="0"/>
    <xf numFmtId="43" fontId="2" fillId="0" borderId="0"/>
    <xf numFmtId="43" fontId="2" fillId="0" borderId="0"/>
    <xf numFmtId="43" fontId="2" fillId="0" borderId="0"/>
    <xf numFmtId="43" fontId="2" fillId="0" borderId="0"/>
    <xf numFmtId="43" fontId="2" fillId="0" borderId="0"/>
    <xf numFmtId="43" fontId="2" fillId="0" borderId="0"/>
    <xf numFmtId="43" fontId="2" fillId="0" borderId="0"/>
    <xf numFmtId="43" fontId="2" fillId="0" borderId="0"/>
    <xf numFmtId="42" fontId="2" fillId="0" borderId="0"/>
    <xf numFmtId="44" fontId="2" fillId="0" borderId="0"/>
    <xf numFmtId="44" fontId="2" fillId="0" borderId="0"/>
    <xf numFmtId="44" fontId="2" fillId="0" borderId="0"/>
    <xf numFmtId="44" fontId="2" fillId="0" borderId="0"/>
    <xf numFmtId="44" fontId="2" fillId="0" borderId="0"/>
    <xf numFmtId="44" fontId="2" fillId="0" borderId="0"/>
    <xf numFmtId="44" fontId="2" fillId="0" borderId="0"/>
    <xf numFmtId="44" fontId="2" fillId="0" borderId="0"/>
    <xf numFmtId="44" fontId="2" fillId="0" borderId="0"/>
    <xf numFmtId="44" fontId="2" fillId="0" borderId="0"/>
    <xf numFmtId="44" fontId="2" fillId="0" borderId="0"/>
    <xf numFmtId="44" fontId="2" fillId="0" borderId="0"/>
    <xf numFmtId="44" fontId="2" fillId="0" borderId="0"/>
    <xf numFmtId="44" fontId="2" fillId="0" borderId="0"/>
    <xf numFmtId="0" fontId="24" fillId="0" borderId="0" applyNumberFormat="0" applyFill="0" applyBorder="0" applyAlignment="0" applyProtection="0"/>
    <xf numFmtId="0" fontId="25" fillId="0" borderId="0">
      <alignment vertical="top"/>
    </xf>
    <xf numFmtId="0" fontId="26" fillId="12" borderId="0" applyNumberFormat="0" applyBorder="0" applyAlignment="0" applyProtection="0"/>
    <xf numFmtId="0" fontId="27" fillId="0" borderId="20" applyNumberFormat="0" applyFill="0" applyAlignment="0" applyProtection="0"/>
    <xf numFmtId="0" fontId="28" fillId="0" borderId="21" applyNumberFormat="0" applyFill="0" applyAlignment="0" applyProtection="0"/>
    <xf numFmtId="0" fontId="29" fillId="0" borderId="22" applyNumberFormat="0" applyFill="0" applyAlignment="0" applyProtection="0"/>
    <xf numFmtId="0" fontId="29" fillId="0" borderId="0" applyNumberFormat="0" applyFill="0" applyBorder="0" applyAlignment="0" applyProtection="0"/>
    <xf numFmtId="0" fontId="5" fillId="0" borderId="0" applyNumberFormat="0" applyFill="0" applyBorder="0" applyAlignment="0" applyProtection="0">
      <alignment vertical="top"/>
      <protection locked="0"/>
    </xf>
    <xf numFmtId="0" fontId="30" fillId="0" borderId="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31" fillId="0" borderId="0" applyNumberFormat="0" applyFill="0" applyBorder="0" applyAlignment="0" applyProtection="0"/>
    <xf numFmtId="0" fontId="32" fillId="0" borderId="0" applyNumberFormat="0" applyFill="0" applyBorder="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3" fillId="15" borderId="16" applyNumberFormat="0" applyAlignment="0" applyProtection="0"/>
    <xf numFmtId="0" fontId="34" fillId="0" borderId="23" applyNumberFormat="0" applyFill="0" applyAlignment="0" applyProtection="0"/>
    <xf numFmtId="0" fontId="35" fillId="30" borderId="0" applyNumberFormat="0" applyBorder="0" applyAlignment="0" applyProtection="0"/>
    <xf numFmtId="0" fontId="2" fillId="0" borderId="0"/>
    <xf numFmtId="0" fontId="17" fillId="0" borderId="0" applyNumberFormat="0" applyBorder="0" applyProtection="0"/>
    <xf numFmtId="0" fontId="13" fillId="0" borderId="0"/>
    <xf numFmtId="0" fontId="13" fillId="0" borderId="0"/>
    <xf numFmtId="0" fontId="13" fillId="0" borderId="0"/>
    <xf numFmtId="0" fontId="13" fillId="0" borderId="0"/>
    <xf numFmtId="0" fontId="13" fillId="0" borderId="0"/>
    <xf numFmtId="0" fontId="2" fillId="0" borderId="0"/>
    <xf numFmtId="0" fontId="17" fillId="0" borderId="0" applyNumberFormat="0" applyBorder="0" applyProtection="0"/>
    <xf numFmtId="0" fontId="13" fillId="0" borderId="0"/>
    <xf numFmtId="0" fontId="13" fillId="0" borderId="0"/>
    <xf numFmtId="0" fontId="13" fillId="0" borderId="0"/>
    <xf numFmtId="0" fontId="2" fillId="0" borderId="0">
      <alignment wrapText="1"/>
    </xf>
    <xf numFmtId="0" fontId="17" fillId="0" borderId="0" applyNumberFormat="0" applyBorder="0" applyProtection="0"/>
    <xf numFmtId="0" fontId="17" fillId="0" borderId="0" applyNumberFormat="0" applyBorder="0" applyProtection="0"/>
    <xf numFmtId="0" fontId="13" fillId="0" borderId="0"/>
    <xf numFmtId="0" fontId="13" fillId="0" borderId="0"/>
    <xf numFmtId="0" fontId="13" fillId="0" borderId="0"/>
    <xf numFmtId="0" fontId="13" fillId="0" borderId="0"/>
    <xf numFmtId="0" fontId="17" fillId="0" borderId="0" applyNumberFormat="0" applyBorder="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7" fillId="0" borderId="0"/>
    <xf numFmtId="0" fontId="13" fillId="0" borderId="0"/>
    <xf numFmtId="0" fontId="13" fillId="0" borderId="0"/>
    <xf numFmtId="0" fontId="2" fillId="0" borderId="0"/>
    <xf numFmtId="0" fontId="13" fillId="0" borderId="0"/>
    <xf numFmtId="0" fontId="13" fillId="0" borderId="0"/>
    <xf numFmtId="0" fontId="13" fillId="0" borderId="0"/>
    <xf numFmtId="0" fontId="17" fillId="0" borderId="0" applyNumberFormat="0" applyBorder="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8" fillId="0" borderId="0" applyNumberFormat="0" applyFont="0" applyBorder="0" applyProtection="0"/>
    <xf numFmtId="0" fontId="2" fillId="0" borderId="0"/>
    <xf numFmtId="0" fontId="2" fillId="0" borderId="0"/>
    <xf numFmtId="0" fontId="17" fillId="0" borderId="0" applyNumberFormat="0" applyBorder="0" applyProtection="0"/>
    <xf numFmtId="0" fontId="2" fillId="0" borderId="0"/>
    <xf numFmtId="0" fontId="2" fillId="0" borderId="0"/>
    <xf numFmtId="0" fontId="13" fillId="0" borderId="0"/>
    <xf numFmtId="0" fontId="13" fillId="0" borderId="0"/>
    <xf numFmtId="0" fontId="13" fillId="0" borderId="0"/>
    <xf numFmtId="0" fontId="36" fillId="0" borderId="0">
      <alignment vertical="top"/>
    </xf>
    <xf numFmtId="0" fontId="18" fillId="0" borderId="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19" fillId="31" borderId="24" applyNumberFormat="0" applyFon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0" fontId="37" fillId="28" borderId="25" applyNumberFormat="0" applyAlignment="0" applyProtection="0"/>
    <xf numFmtId="9" fontId="13" fillId="0" borderId="0"/>
    <xf numFmtId="9" fontId="2" fillId="0" borderId="0"/>
    <xf numFmtId="0" fontId="38" fillId="0" borderId="0" applyNumberFormat="0" applyFill="0" applyBorder="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40" fillId="0" borderId="0" applyNumberFormat="0" applyFill="0" applyBorder="0" applyAlignment="0" applyProtection="0"/>
    <xf numFmtId="164" fontId="13" fillId="0" borderId="0" applyFont="0" applyFill="0" applyBorder="0" applyAlignment="0" applyProtection="0"/>
    <xf numFmtId="3"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13" fillId="0" borderId="0" applyFont="0" applyFill="0" applyBorder="0" applyAlignment="0" applyProtection="0"/>
  </cellStyleXfs>
  <cellXfs count="287">
    <xf numFmtId="0" fontId="0" fillId="0" borderId="0" xfId="0"/>
    <xf numFmtId="0" fontId="4" fillId="0" borderId="0" xfId="1" applyFont="1" applyAlignment="1">
      <alignment vertical="center"/>
    </xf>
    <xf numFmtId="3" fontId="6" fillId="0" borderId="0" xfId="2" applyNumberFormat="1" applyFont="1" applyFill="1" applyBorder="1" applyAlignment="1" applyProtection="1">
      <alignment horizontal="center" vertical="center"/>
    </xf>
    <xf numFmtId="0" fontId="7" fillId="0" borderId="0" xfId="1" applyFont="1" applyAlignment="1">
      <alignment vertical="center"/>
    </xf>
    <xf numFmtId="165" fontId="1" fillId="3" borderId="1" xfId="3" applyNumberFormat="1" applyFont="1" applyFill="1" applyBorder="1" applyAlignment="1" applyProtection="1">
      <alignment horizontal="left" vertical="center"/>
    </xf>
    <xf numFmtId="165" fontId="1" fillId="3" borderId="2" xfId="3" applyNumberFormat="1" applyFont="1" applyFill="1" applyBorder="1" applyAlignment="1" applyProtection="1">
      <alignment horizontal="centerContinuous" vertical="center"/>
    </xf>
    <xf numFmtId="165" fontId="1" fillId="3" borderId="2" xfId="3" applyNumberFormat="1" applyFont="1" applyFill="1" applyBorder="1" applyAlignment="1" applyProtection="1">
      <alignment horizontal="center" vertical="center"/>
    </xf>
    <xf numFmtId="0" fontId="7" fillId="5" borderId="1" xfId="1" applyFont="1" applyFill="1" applyBorder="1" applyAlignment="1">
      <alignment horizontal="center" vertical="center"/>
    </xf>
    <xf numFmtId="0" fontId="7" fillId="0" borderId="0" xfId="1" applyFont="1" applyAlignment="1">
      <alignment horizontal="left"/>
    </xf>
    <xf numFmtId="0" fontId="4" fillId="0" borderId="0" xfId="1" applyFont="1"/>
    <xf numFmtId="0" fontId="4" fillId="8" borderId="0" xfId="1" applyFont="1" applyFill="1"/>
    <xf numFmtId="0" fontId="9" fillId="8" borderId="0" xfId="1" applyFont="1" applyFill="1"/>
    <xf numFmtId="0" fontId="4" fillId="0" borderId="0" xfId="1" applyFont="1" applyAlignment="1">
      <alignment horizontal="left" vertical="center" wrapText="1"/>
    </xf>
    <xf numFmtId="0" fontId="4" fillId="0" borderId="0" xfId="1" applyFont="1" applyAlignment="1">
      <alignment vertical="center" wrapText="1"/>
    </xf>
    <xf numFmtId="0" fontId="7" fillId="0" borderId="0" xfId="1" applyFont="1"/>
    <xf numFmtId="3" fontId="4" fillId="0" borderId="0" xfId="5" applyFont="1"/>
    <xf numFmtId="3" fontId="12" fillId="0" borderId="0" xfId="5" applyFont="1" applyAlignment="1">
      <alignment horizontal="center"/>
    </xf>
    <xf numFmtId="166" fontId="4" fillId="5" borderId="8" xfId="6" applyNumberFormat="1" applyFont="1" applyFill="1" applyBorder="1" applyProtection="1"/>
    <xf numFmtId="0" fontId="7" fillId="0" borderId="0" xfId="1" applyFont="1" applyAlignment="1">
      <alignment vertical="center" wrapText="1"/>
    </xf>
    <xf numFmtId="0" fontId="3" fillId="0" borderId="0" xfId="1" applyFont="1" applyAlignment="1">
      <alignment wrapText="1"/>
    </xf>
    <xf numFmtId="0" fontId="4" fillId="0" borderId="0" xfId="1" applyFont="1" applyAlignment="1">
      <alignment wrapText="1"/>
    </xf>
    <xf numFmtId="0" fontId="4" fillId="0" borderId="0" xfId="1" applyFont="1" applyAlignment="1">
      <alignment horizontal="center" vertical="center"/>
    </xf>
    <xf numFmtId="0" fontId="3" fillId="0" borderId="0" xfId="1" applyFont="1" applyAlignment="1">
      <alignment vertical="center"/>
    </xf>
    <xf numFmtId="0" fontId="14" fillId="0" borderId="0" xfId="9" applyFont="1" applyAlignment="1">
      <alignment vertical="top"/>
    </xf>
    <xf numFmtId="0" fontId="15" fillId="0" borderId="0" xfId="9" applyFont="1" applyAlignment="1">
      <alignment horizontal="left" vertical="top"/>
    </xf>
    <xf numFmtId="3" fontId="7" fillId="0" borderId="0" xfId="5" applyFont="1"/>
    <xf numFmtId="0" fontId="12" fillId="0" borderId="0" xfId="1" applyFont="1"/>
    <xf numFmtId="0" fontId="1" fillId="3" borderId="12" xfId="5" applyNumberFormat="1" applyFont="1" applyFill="1" applyBorder="1" applyAlignment="1">
      <alignment horizontal="center" wrapText="1"/>
    </xf>
    <xf numFmtId="166" fontId="4" fillId="5" borderId="15" xfId="6" applyNumberFormat="1" applyFont="1" applyFill="1" applyBorder="1" applyProtection="1"/>
    <xf numFmtId="3" fontId="7" fillId="5" borderId="4" xfId="5" applyFont="1" applyFill="1" applyBorder="1" applyAlignment="1">
      <alignment horizontal="right"/>
    </xf>
    <xf numFmtId="0" fontId="7" fillId="0" borderId="0" xfId="1" applyFont="1" applyAlignment="1">
      <alignment vertical="top" wrapText="1"/>
    </xf>
    <xf numFmtId="3" fontId="1" fillId="3" borderId="9" xfId="5" applyFont="1" applyFill="1" applyBorder="1" applyAlignment="1">
      <alignment vertical="center"/>
    </xf>
    <xf numFmtId="3" fontId="1" fillId="3" borderId="11" xfId="5" applyFont="1" applyFill="1" applyBorder="1" applyAlignment="1">
      <alignment horizontal="centerContinuous" vertical="center"/>
    </xf>
    <xf numFmtId="0" fontId="1" fillId="3" borderId="10" xfId="5" applyNumberFormat="1" applyFont="1" applyFill="1" applyBorder="1" applyAlignment="1">
      <alignment horizontal="centerContinuous" vertical="center"/>
    </xf>
    <xf numFmtId="0" fontId="1" fillId="3" borderId="11" xfId="5" applyNumberFormat="1" applyFont="1" applyFill="1" applyBorder="1" applyAlignment="1">
      <alignment horizontal="centerContinuous" vertical="center"/>
    </xf>
    <xf numFmtId="0" fontId="1" fillId="3" borderId="9" xfId="5" applyNumberFormat="1" applyFont="1" applyFill="1" applyBorder="1" applyAlignment="1">
      <alignment horizontal="centerContinuous" vertical="center"/>
    </xf>
    <xf numFmtId="0" fontId="43" fillId="34" borderId="27" xfId="1134" applyFont="1" applyFill="1" applyBorder="1" applyAlignment="1">
      <alignment horizontal="center" vertical="top" wrapText="1"/>
    </xf>
    <xf numFmtId="0" fontId="4" fillId="0" borderId="12" xfId="1" applyFont="1" applyBorder="1" applyAlignment="1">
      <alignment horizontal="left" vertical="top" wrapText="1"/>
    </xf>
    <xf numFmtId="0" fontId="44" fillId="35" borderId="31" xfId="1134" applyFont="1" applyFill="1" applyBorder="1" applyAlignment="1">
      <alignment vertical="top"/>
    </xf>
    <xf numFmtId="0" fontId="42" fillId="0" borderId="0" xfId="9" applyFont="1" applyAlignment="1">
      <alignment vertical="top" wrapText="1"/>
    </xf>
    <xf numFmtId="166" fontId="4" fillId="5" borderId="31" xfId="6" applyNumberFormat="1" applyFont="1" applyFill="1" applyBorder="1" applyAlignment="1" applyProtection="1">
      <alignment vertical="center"/>
    </xf>
    <xf numFmtId="0" fontId="11" fillId="9" borderId="32" xfId="1" applyFont="1" applyFill="1" applyBorder="1" applyAlignment="1">
      <alignment vertical="center"/>
    </xf>
    <xf numFmtId="0" fontId="4" fillId="0" borderId="32" xfId="1" applyFont="1" applyBorder="1" applyAlignment="1">
      <alignment horizontal="center" vertical="center" wrapText="1"/>
    </xf>
    <xf numFmtId="166" fontId="4" fillId="5" borderId="33" xfId="6" applyNumberFormat="1" applyFont="1" applyFill="1" applyBorder="1" applyAlignment="1" applyProtection="1">
      <alignment vertical="center"/>
    </xf>
    <xf numFmtId="166" fontId="4" fillId="7" borderId="31" xfId="6" applyNumberFormat="1" applyFont="1" applyFill="1" applyBorder="1" applyAlignment="1" applyProtection="1">
      <alignment vertical="center"/>
    </xf>
    <xf numFmtId="1" fontId="4" fillId="4" borderId="32" xfId="4" applyNumberFormat="1" applyFont="1" applyFill="1" applyBorder="1" applyAlignment="1" applyProtection="1">
      <alignment horizontal="center" vertical="center"/>
      <protection locked="0"/>
    </xf>
    <xf numFmtId="1" fontId="4" fillId="4" borderId="31" xfId="4" applyNumberFormat="1" applyFont="1" applyFill="1" applyBorder="1" applyAlignment="1" applyProtection="1">
      <alignment horizontal="center" vertical="center"/>
      <protection locked="0"/>
    </xf>
    <xf numFmtId="0" fontId="1" fillId="3" borderId="1" xfId="1" applyFont="1" applyFill="1" applyBorder="1" applyAlignment="1">
      <alignment horizontal="center" vertical="center" wrapText="1"/>
    </xf>
    <xf numFmtId="0" fontId="0" fillId="8" borderId="0" xfId="0" applyFill="1"/>
    <xf numFmtId="0" fontId="4" fillId="0" borderId="31" xfId="1" applyFont="1" applyBorder="1" applyAlignment="1">
      <alignment vertical="center"/>
    </xf>
    <xf numFmtId="9" fontId="4" fillId="4" borderId="31" xfId="8" applyFont="1" applyFill="1" applyBorder="1" applyAlignment="1" applyProtection="1">
      <alignment horizontal="center" vertical="center"/>
      <protection locked="0"/>
    </xf>
    <xf numFmtId="0" fontId="10" fillId="3" borderId="9" xfId="1" applyFont="1" applyFill="1" applyBorder="1" applyAlignment="1">
      <alignment horizontal="center" vertical="center" wrapText="1"/>
    </xf>
    <xf numFmtId="0" fontId="10" fillId="3" borderId="32" xfId="1" applyFont="1" applyFill="1" applyBorder="1" applyAlignment="1">
      <alignment horizontal="center" vertical="center" wrapText="1"/>
    </xf>
    <xf numFmtId="0" fontId="1" fillId="3" borderId="31" xfId="1" applyFont="1" applyFill="1" applyBorder="1" applyAlignment="1">
      <alignment horizontal="center" vertical="center" wrapText="1"/>
    </xf>
    <xf numFmtId="0" fontId="1" fillId="3" borderId="33" xfId="1" applyFont="1" applyFill="1" applyBorder="1" applyAlignment="1">
      <alignment horizontal="center" vertical="center" wrapText="1"/>
    </xf>
    <xf numFmtId="0" fontId="10" fillId="32" borderId="32" xfId="1" applyFont="1" applyFill="1" applyBorder="1" applyAlignment="1">
      <alignment horizontal="center" vertical="center" wrapText="1"/>
    </xf>
    <xf numFmtId="0" fontId="1" fillId="32" borderId="31" xfId="1" applyFont="1" applyFill="1" applyBorder="1" applyAlignment="1">
      <alignment horizontal="center" vertical="center" wrapText="1"/>
    </xf>
    <xf numFmtId="0" fontId="1" fillId="32" borderId="33" xfId="1" applyFont="1" applyFill="1" applyBorder="1" applyAlignment="1">
      <alignment horizontal="center" vertical="center" wrapText="1"/>
    </xf>
    <xf numFmtId="0" fontId="7" fillId="8" borderId="0" xfId="1" applyFont="1" applyFill="1" applyAlignment="1">
      <alignment vertical="center"/>
    </xf>
    <xf numFmtId="0" fontId="7" fillId="8" borderId="0" xfId="1" applyFont="1" applyFill="1"/>
    <xf numFmtId="166" fontId="4" fillId="7" borderId="33" xfId="6" applyNumberFormat="1" applyFont="1" applyFill="1" applyBorder="1" applyAlignment="1" applyProtection="1">
      <alignment vertical="center"/>
    </xf>
    <xf numFmtId="0" fontId="1" fillId="3" borderId="32" xfId="1" applyFont="1" applyFill="1" applyBorder="1" applyAlignment="1">
      <alignment horizontal="center" vertical="center" wrapText="1"/>
    </xf>
    <xf numFmtId="0" fontId="1" fillId="32" borderId="32" xfId="1" applyFont="1" applyFill="1" applyBorder="1" applyAlignment="1">
      <alignment horizontal="center" vertical="center" wrapText="1"/>
    </xf>
    <xf numFmtId="1" fontId="7" fillId="6" borderId="35" xfId="1" applyNumberFormat="1" applyFont="1" applyFill="1" applyBorder="1" applyAlignment="1">
      <alignment horizontal="left" vertical="center"/>
    </xf>
    <xf numFmtId="1" fontId="7" fillId="6" borderId="36" xfId="1" applyNumberFormat="1" applyFont="1" applyFill="1" applyBorder="1" applyAlignment="1">
      <alignment horizontal="left" vertical="center"/>
    </xf>
    <xf numFmtId="166" fontId="4" fillId="5" borderId="37" xfId="6" applyNumberFormat="1" applyFont="1" applyFill="1" applyBorder="1" applyAlignment="1" applyProtection="1">
      <alignment vertical="center"/>
    </xf>
    <xf numFmtId="0" fontId="11" fillId="9" borderId="35" xfId="1" applyFont="1" applyFill="1" applyBorder="1" applyAlignment="1">
      <alignment vertical="center"/>
    </xf>
    <xf numFmtId="0" fontId="7" fillId="2" borderId="36" xfId="1" applyFont="1" applyFill="1" applyBorder="1" applyAlignment="1">
      <alignment horizontal="left" vertical="center" wrapText="1"/>
    </xf>
    <xf numFmtId="3" fontId="1" fillId="3" borderId="38" xfId="5" applyFont="1" applyFill="1" applyBorder="1"/>
    <xf numFmtId="3" fontId="1" fillId="3" borderId="39" xfId="5" applyFont="1" applyFill="1" applyBorder="1" applyAlignment="1">
      <alignment horizontal="centerContinuous"/>
    </xf>
    <xf numFmtId="3" fontId="1" fillId="3" borderId="40" xfId="5" applyFont="1" applyFill="1" applyBorder="1" applyAlignment="1">
      <alignment horizontal="centerContinuous"/>
    </xf>
    <xf numFmtId="0" fontId="1" fillId="3" borderId="7" xfId="5" applyNumberFormat="1" applyFont="1" applyFill="1" applyBorder="1" applyAlignment="1">
      <alignment horizontal="center" wrapText="1"/>
    </xf>
    <xf numFmtId="166" fontId="4" fillId="2" borderId="1" xfId="6" applyNumberFormat="1" applyFont="1" applyFill="1" applyBorder="1" applyProtection="1"/>
    <xf numFmtId="3" fontId="1" fillId="3" borderId="41" xfId="5" applyFont="1" applyFill="1" applyBorder="1" applyAlignment="1">
      <alignment horizontal="centerContinuous"/>
    </xf>
    <xf numFmtId="3" fontId="1" fillId="3" borderId="42" xfId="5" applyFont="1" applyFill="1" applyBorder="1" applyAlignment="1">
      <alignment horizontal="center" wrapText="1"/>
    </xf>
    <xf numFmtId="165" fontId="1" fillId="3" borderId="32" xfId="3" applyNumberFormat="1" applyFont="1" applyFill="1" applyBorder="1" applyAlignment="1" applyProtection="1">
      <alignment vertical="center"/>
    </xf>
    <xf numFmtId="0" fontId="1" fillId="3" borderId="33" xfId="1" applyFont="1" applyFill="1" applyBorder="1" applyAlignment="1">
      <alignment vertical="center" wrapText="1"/>
    </xf>
    <xf numFmtId="0" fontId="1" fillId="32" borderId="32" xfId="1" applyFont="1" applyFill="1" applyBorder="1" applyAlignment="1">
      <alignment horizontal="left" vertical="center"/>
    </xf>
    <xf numFmtId="0" fontId="4" fillId="0" borderId="33" xfId="1" applyFont="1" applyBorder="1" applyAlignment="1">
      <alignment vertical="center" wrapText="1"/>
    </xf>
    <xf numFmtId="0" fontId="11" fillId="2" borderId="31" xfId="1" applyFont="1" applyFill="1" applyBorder="1" applyAlignment="1">
      <alignment vertical="center" wrapText="1"/>
    </xf>
    <xf numFmtId="1" fontId="4" fillId="4" borderId="33" xfId="4" applyNumberFormat="1" applyFont="1" applyFill="1" applyBorder="1" applyAlignment="1" applyProtection="1">
      <alignment horizontal="left" vertical="center"/>
      <protection locked="0"/>
    </xf>
    <xf numFmtId="167" fontId="1" fillId="32" borderId="33" xfId="2631" applyNumberFormat="1" applyFont="1" applyFill="1" applyBorder="1" applyAlignment="1" applyProtection="1">
      <alignment horizontal="right" vertical="center" wrapText="1"/>
    </xf>
    <xf numFmtId="0" fontId="4" fillId="0" borderId="33" xfId="1" applyFont="1" applyBorder="1" applyAlignment="1">
      <alignment vertical="center"/>
    </xf>
    <xf numFmtId="0" fontId="4" fillId="7" borderId="32" xfId="1" applyFont="1" applyFill="1" applyBorder="1" applyAlignment="1">
      <alignment horizontal="center" vertical="center"/>
    </xf>
    <xf numFmtId="0" fontId="7" fillId="7" borderId="31" xfId="1" applyFont="1" applyFill="1" applyBorder="1" applyAlignment="1">
      <alignment horizontal="left" vertical="center" wrapText="1"/>
    </xf>
    <xf numFmtId="167" fontId="41" fillId="7" borderId="33" xfId="2631" applyNumberFormat="1" applyFont="1" applyFill="1" applyBorder="1" applyAlignment="1">
      <alignment horizontal="right" vertical="center"/>
    </xf>
    <xf numFmtId="0" fontId="7" fillId="5" borderId="35" xfId="1" applyFont="1" applyFill="1" applyBorder="1" applyAlignment="1">
      <alignment horizontal="right" vertical="center"/>
    </xf>
    <xf numFmtId="0" fontId="7" fillId="5" borderId="37" xfId="1" applyFont="1" applyFill="1" applyBorder="1" applyAlignment="1">
      <alignment horizontal="right" vertical="center"/>
    </xf>
    <xf numFmtId="167" fontId="7" fillId="2" borderId="37" xfId="2631" applyNumberFormat="1" applyFont="1" applyFill="1" applyBorder="1" applyAlignment="1" applyProtection="1">
      <alignment horizontal="right" vertical="center" wrapText="1"/>
    </xf>
    <xf numFmtId="0" fontId="11" fillId="0" borderId="0" xfId="1" applyFont="1" applyAlignment="1">
      <alignment vertical="center"/>
    </xf>
    <xf numFmtId="3" fontId="1" fillId="3" borderId="43" xfId="5" applyFont="1" applyFill="1" applyBorder="1" applyAlignment="1">
      <alignment horizontal="center" wrapText="1"/>
    </xf>
    <xf numFmtId="3" fontId="7" fillId="5" borderId="5" xfId="5" applyFont="1" applyFill="1" applyBorder="1" applyAlignment="1">
      <alignment horizontal="right"/>
    </xf>
    <xf numFmtId="3" fontId="1" fillId="3" borderId="32" xfId="5" applyFont="1" applyFill="1" applyBorder="1" applyAlignment="1">
      <alignment horizontal="center" wrapText="1"/>
    </xf>
    <xf numFmtId="3" fontId="7" fillId="5" borderId="45" xfId="5" applyFont="1" applyFill="1" applyBorder="1" applyAlignment="1">
      <alignment horizontal="right"/>
    </xf>
    <xf numFmtId="3" fontId="1" fillId="3" borderId="9" xfId="2632" applyFont="1" applyFill="1" applyBorder="1" applyAlignment="1">
      <alignment vertical="center"/>
    </xf>
    <xf numFmtId="3" fontId="1" fillId="3" borderId="11" xfId="2632" applyFont="1" applyFill="1" applyBorder="1" applyAlignment="1">
      <alignment horizontal="centerContinuous" vertical="center"/>
    </xf>
    <xf numFmtId="0" fontId="1" fillId="3" borderId="9" xfId="2632" applyNumberFormat="1" applyFont="1" applyFill="1" applyBorder="1" applyAlignment="1">
      <alignment horizontal="centerContinuous" vertical="center"/>
    </xf>
    <xf numFmtId="0" fontId="1" fillId="3" borderId="10" xfId="2632" applyNumberFormat="1" applyFont="1" applyFill="1" applyBorder="1" applyAlignment="1">
      <alignment horizontal="centerContinuous" vertical="center"/>
    </xf>
    <xf numFmtId="0" fontId="1" fillId="3" borderId="11" xfId="2632" applyNumberFormat="1" applyFont="1" applyFill="1" applyBorder="1" applyAlignment="1">
      <alignment horizontal="centerContinuous" vertical="center"/>
    </xf>
    <xf numFmtId="165" fontId="1" fillId="3" borderId="32" xfId="2633" applyNumberFormat="1" applyFont="1" applyFill="1" applyBorder="1" applyAlignment="1" applyProtection="1">
      <alignment vertical="center"/>
    </xf>
    <xf numFmtId="1" fontId="4" fillId="4" borderId="32" xfId="2634" applyNumberFormat="1" applyFont="1" applyFill="1" applyBorder="1" applyAlignment="1" applyProtection="1">
      <alignment horizontal="center" vertical="center"/>
      <protection locked="0"/>
    </xf>
    <xf numFmtId="166" fontId="4" fillId="5" borderId="31" xfId="2635" applyNumberFormat="1" applyFont="1" applyFill="1" applyBorder="1" applyAlignment="1" applyProtection="1">
      <alignment vertical="center"/>
    </xf>
    <xf numFmtId="166" fontId="4" fillId="5" borderId="33" xfId="2635" applyNumberFormat="1" applyFont="1" applyFill="1" applyBorder="1" applyAlignment="1" applyProtection="1">
      <alignment vertical="center"/>
    </xf>
    <xf numFmtId="166" fontId="4" fillId="7" borderId="33" xfId="2635" applyNumberFormat="1" applyFont="1" applyFill="1" applyBorder="1" applyAlignment="1" applyProtection="1">
      <alignment vertical="center"/>
    </xf>
    <xf numFmtId="1" fontId="4" fillId="4" borderId="33" xfId="2634" applyNumberFormat="1" applyFont="1" applyFill="1" applyBorder="1" applyAlignment="1" applyProtection="1">
      <alignment horizontal="left" vertical="center"/>
      <protection locked="0"/>
    </xf>
    <xf numFmtId="1" fontId="4" fillId="7" borderId="32" xfId="2634" applyNumberFormat="1" applyFont="1" applyFill="1" applyBorder="1" applyAlignment="1" applyProtection="1">
      <alignment horizontal="center" vertical="center"/>
      <protection locked="0"/>
    </xf>
    <xf numFmtId="166" fontId="4" fillId="7" borderId="31" xfId="2635" applyNumberFormat="1" applyFont="1" applyFill="1" applyBorder="1" applyAlignment="1" applyProtection="1">
      <alignment vertical="center"/>
    </xf>
    <xf numFmtId="1" fontId="4" fillId="7" borderId="33" xfId="2634" applyNumberFormat="1" applyFont="1" applyFill="1" applyBorder="1" applyAlignment="1" applyProtection="1">
      <alignment horizontal="left" vertical="center"/>
      <protection locked="0"/>
    </xf>
    <xf numFmtId="166" fontId="4" fillId="5" borderId="37" xfId="2635" applyNumberFormat="1" applyFont="1" applyFill="1" applyBorder="1" applyAlignment="1" applyProtection="1">
      <alignment vertical="center"/>
    </xf>
    <xf numFmtId="0" fontId="4" fillId="5" borderId="31" xfId="2635" applyNumberFormat="1" applyFont="1" applyFill="1" applyBorder="1" applyAlignment="1" applyProtection="1">
      <alignment vertical="center"/>
    </xf>
    <xf numFmtId="0" fontId="1" fillId="3" borderId="39" xfId="2632" applyNumberFormat="1" applyFont="1" applyFill="1" applyBorder="1" applyAlignment="1">
      <alignment horizontal="centerContinuous" vertical="center"/>
    </xf>
    <xf numFmtId="1" fontId="7" fillId="6" borderId="34" xfId="1" applyNumberFormat="1" applyFont="1" applyFill="1" applyBorder="1" applyAlignment="1">
      <alignment horizontal="left" vertical="center"/>
    </xf>
    <xf numFmtId="0" fontId="1" fillId="3" borderId="31" xfId="1" applyFont="1" applyFill="1" applyBorder="1" applyAlignment="1">
      <alignment horizontal="center" vertical="center"/>
    </xf>
    <xf numFmtId="0" fontId="4" fillId="4" borderId="31" xfId="1" applyFont="1" applyFill="1" applyBorder="1" applyAlignment="1" applyProtection="1">
      <alignment vertical="center"/>
      <protection locked="0"/>
    </xf>
    <xf numFmtId="9" fontId="4" fillId="5" borderId="31" xfId="2634" applyFont="1" applyFill="1" applyBorder="1" applyAlignment="1" applyProtection="1">
      <alignment horizontal="center" vertical="center"/>
    </xf>
    <xf numFmtId="0" fontId="45" fillId="0" borderId="0" xfId="1" applyFont="1" applyAlignment="1">
      <alignment horizontal="left" vertical="top" wrapText="1"/>
    </xf>
    <xf numFmtId="9" fontId="4" fillId="36" borderId="31" xfId="8" applyFont="1" applyFill="1" applyBorder="1" applyAlignment="1" applyProtection="1">
      <alignment horizontal="center" vertical="center"/>
      <protection locked="0"/>
    </xf>
    <xf numFmtId="0" fontId="10" fillId="32" borderId="49" xfId="1" applyFont="1" applyFill="1" applyBorder="1" applyAlignment="1">
      <alignment horizontal="center" vertical="center" wrapText="1"/>
    </xf>
    <xf numFmtId="0" fontId="4" fillId="7" borderId="31" xfId="1" applyFont="1" applyFill="1" applyBorder="1" applyAlignment="1">
      <alignment horizontal="left" vertical="center" wrapText="1"/>
    </xf>
    <xf numFmtId="0" fontId="7" fillId="7" borderId="32" xfId="1" applyFont="1" applyFill="1" applyBorder="1" applyAlignment="1">
      <alignment horizontal="left" vertical="center" wrapText="1"/>
    </xf>
    <xf numFmtId="0" fontId="7" fillId="2" borderId="35" xfId="1" applyFont="1" applyFill="1" applyBorder="1" applyAlignment="1">
      <alignment horizontal="left" vertical="center" wrapText="1"/>
    </xf>
    <xf numFmtId="0" fontId="4" fillId="7" borderId="32" xfId="1" applyFont="1" applyFill="1" applyBorder="1" applyAlignment="1">
      <alignment horizontal="left" vertical="center" wrapText="1"/>
    </xf>
    <xf numFmtId="0" fontId="4" fillId="0" borderId="32" xfId="1" applyFont="1" applyBorder="1"/>
    <xf numFmtId="0" fontId="7" fillId="0" borderId="0" xfId="9" applyFont="1" applyAlignment="1">
      <alignment vertical="top"/>
    </xf>
    <xf numFmtId="166" fontId="4" fillId="7" borderId="1" xfId="6" applyNumberFormat="1" applyFont="1" applyFill="1" applyBorder="1" applyProtection="1"/>
    <xf numFmtId="0" fontId="4" fillId="0" borderId="31" xfId="1" applyFont="1" applyBorder="1" applyAlignment="1">
      <alignment vertical="center" wrapText="1"/>
    </xf>
    <xf numFmtId="0" fontId="4" fillId="0" borderId="0" xfId="1" applyFont="1" applyAlignment="1">
      <alignment vertical="top" wrapText="1"/>
    </xf>
    <xf numFmtId="3" fontId="45" fillId="0" borderId="0" xfId="5" applyFont="1"/>
    <xf numFmtId="166" fontId="45" fillId="7" borderId="31" xfId="6" applyNumberFormat="1" applyFont="1" applyFill="1" applyBorder="1" applyProtection="1"/>
    <xf numFmtId="166" fontId="45" fillId="7" borderId="8" xfId="6" applyNumberFormat="1" applyFont="1" applyFill="1" applyBorder="1" applyProtection="1"/>
    <xf numFmtId="166" fontId="45" fillId="7" borderId="15" xfId="6" applyNumberFormat="1" applyFont="1" applyFill="1" applyBorder="1" applyProtection="1"/>
    <xf numFmtId="0" fontId="45" fillId="0" borderId="31" xfId="1" applyFont="1" applyBorder="1" applyAlignment="1">
      <alignment vertical="center"/>
    </xf>
    <xf numFmtId="0" fontId="45" fillId="0" borderId="31" xfId="0" applyFont="1" applyBorder="1" applyAlignment="1">
      <alignment wrapText="1"/>
    </xf>
    <xf numFmtId="0" fontId="45" fillId="0" borderId="31" xfId="1" applyFont="1" applyBorder="1" applyAlignment="1">
      <alignment vertical="top" wrapText="1"/>
    </xf>
    <xf numFmtId="0" fontId="45" fillId="0" borderId="31" xfId="1" applyFont="1" applyBorder="1" applyAlignment="1">
      <alignment vertical="center" wrapText="1"/>
    </xf>
    <xf numFmtId="0" fontId="47" fillId="3" borderId="31" xfId="1" applyFont="1" applyFill="1" applyBorder="1" applyAlignment="1">
      <alignment horizontal="center" vertical="center"/>
    </xf>
    <xf numFmtId="0" fontId="47" fillId="3" borderId="31" xfId="1" applyFont="1" applyFill="1" applyBorder="1" applyAlignment="1">
      <alignment horizontal="center" vertical="center" wrapText="1"/>
    </xf>
    <xf numFmtId="0" fontId="4" fillId="0" borderId="31" xfId="1" quotePrefix="1" applyFont="1" applyBorder="1" applyAlignment="1">
      <alignment horizontal="left" vertical="top"/>
    </xf>
    <xf numFmtId="0" fontId="4" fillId="0" borderId="31" xfId="1" applyFont="1" applyBorder="1" applyAlignment="1">
      <alignment horizontal="left" vertical="top" wrapText="1"/>
    </xf>
    <xf numFmtId="0" fontId="4" fillId="0" borderId="3" xfId="1" applyFont="1" applyBorder="1"/>
    <xf numFmtId="166" fontId="1" fillId="32" borderId="53" xfId="6" applyNumberFormat="1" applyFont="1" applyFill="1" applyBorder="1" applyProtection="1"/>
    <xf numFmtId="3" fontId="4" fillId="0" borderId="3" xfId="1" applyNumberFormat="1" applyFont="1" applyBorder="1"/>
    <xf numFmtId="166" fontId="4" fillId="7" borderId="31" xfId="6" applyNumberFormat="1" applyFont="1" applyFill="1" applyBorder="1" applyProtection="1"/>
    <xf numFmtId="165" fontId="1" fillId="3" borderId="2" xfId="2633" applyNumberFormat="1" applyFont="1" applyFill="1" applyBorder="1" applyAlignment="1" applyProtection="1">
      <alignment horizontal="centerContinuous" vertical="center"/>
    </xf>
    <xf numFmtId="165" fontId="1" fillId="3" borderId="1" xfId="2633" applyNumberFormat="1" applyFont="1" applyFill="1" applyBorder="1" applyAlignment="1" applyProtection="1">
      <alignment horizontal="left" vertical="center"/>
    </xf>
    <xf numFmtId="165" fontId="1" fillId="3" borderId="2" xfId="2633" applyNumberFormat="1" applyFont="1" applyFill="1" applyBorder="1" applyAlignment="1" applyProtection="1">
      <alignment horizontal="center" vertical="center"/>
    </xf>
    <xf numFmtId="9" fontId="4" fillId="5" borderId="31" xfId="8" applyFont="1" applyFill="1" applyBorder="1" applyAlignment="1" applyProtection="1">
      <alignment horizontal="center" vertical="center"/>
    </xf>
    <xf numFmtId="0" fontId="1" fillId="32" borderId="1" xfId="1" applyFont="1" applyFill="1" applyBorder="1" applyAlignment="1">
      <alignment horizontal="center" vertical="center" wrapText="1"/>
    </xf>
    <xf numFmtId="166" fontId="4" fillId="7" borderId="1" xfId="2635" applyNumberFormat="1" applyFont="1" applyFill="1" applyBorder="1" applyAlignment="1" applyProtection="1">
      <alignment vertical="center"/>
    </xf>
    <xf numFmtId="0" fontId="4" fillId="0" borderId="33" xfId="1" applyFont="1" applyBorder="1" applyAlignment="1">
      <alignment horizontal="left" vertical="center" wrapText="1"/>
    </xf>
    <xf numFmtId="166" fontId="4" fillId="7" borderId="1" xfId="6" applyNumberFormat="1" applyFont="1" applyFill="1" applyBorder="1" applyAlignment="1" applyProtection="1">
      <alignment vertical="center"/>
    </xf>
    <xf numFmtId="166" fontId="4" fillId="5" borderId="1" xfId="6" applyNumberFormat="1" applyFont="1" applyFill="1" applyBorder="1" applyAlignment="1" applyProtection="1">
      <alignment vertical="center"/>
    </xf>
    <xf numFmtId="49" fontId="4" fillId="4" borderId="31" xfId="4" applyNumberFormat="1" applyFont="1" applyFill="1" applyBorder="1" applyAlignment="1" applyProtection="1">
      <alignment horizontal="center" vertical="top"/>
      <protection locked="0"/>
    </xf>
    <xf numFmtId="0" fontId="4" fillId="5" borderId="33" xfId="2636" applyNumberFormat="1" applyFont="1" applyFill="1" applyBorder="1" applyAlignment="1" applyProtection="1">
      <alignment vertical="center"/>
    </xf>
    <xf numFmtId="0" fontId="4" fillId="0" borderId="33" xfId="1" applyFont="1" applyBorder="1" applyAlignment="1">
      <alignment horizontal="left" vertical="center" indent="2"/>
    </xf>
    <xf numFmtId="0" fontId="4" fillId="0" borderId="32" xfId="1" applyFont="1" applyBorder="1" applyAlignment="1">
      <alignment horizontal="left" vertical="center" wrapText="1"/>
    </xf>
    <xf numFmtId="2" fontId="7" fillId="5" borderId="31" xfId="2635" applyNumberFormat="1" applyFont="1" applyFill="1" applyBorder="1" applyAlignment="1" applyProtection="1">
      <alignment vertical="center"/>
    </xf>
    <xf numFmtId="166" fontId="7" fillId="5" borderId="31" xfId="2635" applyNumberFormat="1" applyFont="1" applyFill="1" applyBorder="1" applyAlignment="1" applyProtection="1">
      <alignment vertical="center"/>
    </xf>
    <xf numFmtId="0" fontId="7" fillId="5" borderId="1" xfId="2635" applyNumberFormat="1" applyFont="1" applyFill="1" applyBorder="1" applyAlignment="1" applyProtection="1">
      <alignment vertical="center"/>
    </xf>
    <xf numFmtId="166" fontId="7" fillId="5" borderId="33" xfId="2635" applyNumberFormat="1" applyFont="1" applyFill="1" applyBorder="1" applyAlignment="1" applyProtection="1">
      <alignment vertical="center"/>
    </xf>
    <xf numFmtId="0" fontId="4" fillId="0" borderId="33" xfId="1" applyFont="1" applyBorder="1" applyAlignment="1">
      <alignment horizontal="left" vertical="center"/>
    </xf>
    <xf numFmtId="0" fontId="4" fillId="0" borderId="44" xfId="1" applyFont="1" applyBorder="1" applyAlignment="1">
      <alignment horizontal="left" vertical="center"/>
    </xf>
    <xf numFmtId="0" fontId="4" fillId="0" borderId="0" xfId="1" applyFont="1" applyAlignment="1">
      <alignment horizontal="left" vertical="top" wrapText="1"/>
    </xf>
    <xf numFmtId="167" fontId="7" fillId="2" borderId="33" xfId="2631" applyNumberFormat="1" applyFont="1" applyFill="1" applyBorder="1" applyAlignment="1" applyProtection="1">
      <alignment horizontal="right" vertical="center"/>
    </xf>
    <xf numFmtId="167" fontId="4" fillId="2" borderId="33" xfId="2631" applyNumberFormat="1" applyFont="1" applyFill="1" applyBorder="1" applyAlignment="1" applyProtection="1">
      <alignment horizontal="right" vertical="center"/>
    </xf>
    <xf numFmtId="166" fontId="4" fillId="4" borderId="31" xfId="2635" applyNumberFormat="1" applyFont="1" applyFill="1" applyBorder="1" applyAlignment="1" applyProtection="1">
      <alignment vertical="center"/>
      <protection locked="0"/>
    </xf>
    <xf numFmtId="0" fontId="7" fillId="0" borderId="32" xfId="1" applyFont="1" applyBorder="1" applyAlignment="1">
      <alignment horizontal="left" vertical="center" wrapText="1"/>
    </xf>
    <xf numFmtId="0" fontId="7" fillId="0" borderId="33" xfId="1" applyFont="1" applyBorder="1" applyAlignment="1">
      <alignment vertical="center"/>
    </xf>
    <xf numFmtId="0" fontId="50" fillId="9" borderId="32" xfId="1" applyFont="1" applyFill="1" applyBorder="1" applyAlignment="1">
      <alignment vertical="center"/>
    </xf>
    <xf numFmtId="0" fontId="4" fillId="0" borderId="33" xfId="1" applyFont="1" applyBorder="1" applyAlignment="1">
      <alignment horizontal="left" vertical="center" wrapText="1" indent="2"/>
    </xf>
    <xf numFmtId="3" fontId="4" fillId="36" borderId="32" xfId="2634" applyNumberFormat="1" applyFont="1" applyFill="1" applyBorder="1" applyAlignment="1" applyProtection="1">
      <alignment horizontal="center" vertical="center"/>
    </xf>
    <xf numFmtId="1" fontId="4" fillId="7" borderId="33" xfId="2634" applyNumberFormat="1" applyFont="1" applyFill="1" applyBorder="1" applyAlignment="1" applyProtection="1">
      <alignment horizontal="left" vertical="center"/>
    </xf>
    <xf numFmtId="1" fontId="4" fillId="7" borderId="32" xfId="2634" applyNumberFormat="1" applyFont="1" applyFill="1" applyBorder="1" applyAlignment="1" applyProtection="1">
      <alignment horizontal="center" vertical="center"/>
    </xf>
    <xf numFmtId="167" fontId="41" fillId="7" borderId="33" xfId="2631" applyNumberFormat="1" applyFont="1" applyFill="1" applyBorder="1" applyAlignment="1" applyProtection="1">
      <alignment horizontal="right" vertical="center"/>
    </xf>
    <xf numFmtId="166" fontId="4" fillId="5" borderId="31" xfId="2635" applyNumberFormat="1" applyFont="1" applyFill="1" applyBorder="1" applyAlignment="1">
      <alignment vertical="center"/>
    </xf>
    <xf numFmtId="1" fontId="4" fillId="4" borderId="44" xfId="4" applyNumberFormat="1" applyFont="1" applyFill="1" applyBorder="1" applyAlignment="1" applyProtection="1">
      <alignment horizontal="center" vertical="center"/>
      <protection locked="0"/>
    </xf>
    <xf numFmtId="166" fontId="4" fillId="7" borderId="15" xfId="6" applyNumberFormat="1" applyFont="1" applyFill="1" applyBorder="1" applyAlignment="1" applyProtection="1">
      <alignment vertical="center"/>
    </xf>
    <xf numFmtId="166" fontId="4" fillId="7" borderId="54" xfId="6" applyNumberFormat="1" applyFont="1" applyFill="1" applyBorder="1" applyAlignment="1" applyProtection="1">
      <alignment vertical="center"/>
    </xf>
    <xf numFmtId="166" fontId="4" fillId="5" borderId="1" xfId="6" applyNumberFormat="1" applyFont="1" applyFill="1" applyBorder="1" applyAlignment="1">
      <alignment vertical="center"/>
    </xf>
    <xf numFmtId="0" fontId="11" fillId="2" borderId="32" xfId="1" applyFont="1" applyFill="1" applyBorder="1" applyAlignment="1">
      <alignment vertical="center" wrapText="1"/>
    </xf>
    <xf numFmtId="0" fontId="4" fillId="2" borderId="32" xfId="1" applyFont="1" applyFill="1" applyBorder="1" applyAlignment="1">
      <alignment horizontal="left" vertical="center" wrapText="1"/>
    </xf>
    <xf numFmtId="0" fontId="4" fillId="2" borderId="44" xfId="1" applyFont="1" applyFill="1" applyBorder="1" applyAlignment="1">
      <alignment horizontal="left" vertical="center" wrapText="1"/>
    </xf>
    <xf numFmtId="167" fontId="4" fillId="2" borderId="33" xfId="2631" applyNumberFormat="1" applyFont="1" applyFill="1" applyBorder="1" applyAlignment="1">
      <alignment horizontal="right" vertical="center"/>
    </xf>
    <xf numFmtId="166" fontId="4" fillId="5" borderId="55" xfId="6" applyNumberFormat="1" applyFont="1" applyFill="1" applyBorder="1" applyAlignment="1" applyProtection="1">
      <alignment vertical="center"/>
    </xf>
    <xf numFmtId="166" fontId="4" fillId="5" borderId="55" xfId="6" applyNumberFormat="1" applyFont="1" applyFill="1" applyBorder="1" applyAlignment="1">
      <alignment vertical="center"/>
    </xf>
    <xf numFmtId="0" fontId="1" fillId="32" borderId="8" xfId="1" applyFont="1" applyFill="1" applyBorder="1" applyAlignment="1">
      <alignment horizontal="center" vertical="center" wrapText="1"/>
    </xf>
    <xf numFmtId="1" fontId="7" fillId="6" borderId="56" xfId="1" applyNumberFormat="1" applyFont="1" applyFill="1" applyBorder="1" applyAlignment="1">
      <alignment horizontal="left" vertical="center"/>
    </xf>
    <xf numFmtId="1" fontId="4" fillId="4" borderId="2" xfId="2634" applyNumberFormat="1" applyFont="1" applyFill="1" applyBorder="1" applyAlignment="1" applyProtection="1">
      <alignment horizontal="center" vertical="center"/>
      <protection locked="0"/>
    </xf>
    <xf numFmtId="166" fontId="4" fillId="5" borderId="37" xfId="2635" applyNumberFormat="1" applyFont="1" applyFill="1" applyBorder="1" applyAlignment="1">
      <alignment vertical="center"/>
    </xf>
    <xf numFmtId="1" fontId="7" fillId="7" borderId="35" xfId="1" applyNumberFormat="1" applyFont="1" applyFill="1" applyBorder="1" applyAlignment="1">
      <alignment horizontal="left" vertical="center"/>
    </xf>
    <xf numFmtId="166" fontId="7" fillId="5" borderId="37" xfId="2635" applyNumberFormat="1" applyFont="1" applyFill="1" applyBorder="1" applyAlignment="1">
      <alignment vertical="center"/>
    </xf>
    <xf numFmtId="0" fontId="4" fillId="37" borderId="3" xfId="1" applyFont="1" applyFill="1" applyBorder="1"/>
    <xf numFmtId="166" fontId="4" fillId="37" borderId="8" xfId="6" applyNumberFormat="1" applyFont="1" applyFill="1" applyBorder="1" applyProtection="1"/>
    <xf numFmtId="0" fontId="4" fillId="37" borderId="32" xfId="1" applyFont="1" applyFill="1" applyBorder="1"/>
    <xf numFmtId="3" fontId="4" fillId="37" borderId="3" xfId="1" applyNumberFormat="1" applyFont="1" applyFill="1" applyBorder="1"/>
    <xf numFmtId="3" fontId="4" fillId="0" borderId="0" xfId="5" applyFont="1" applyAlignment="1">
      <alignment horizontal="left" vertical="top" wrapText="1"/>
    </xf>
    <xf numFmtId="3" fontId="4" fillId="0" borderId="0" xfId="2632" applyFont="1"/>
    <xf numFmtId="3" fontId="7" fillId="0" borderId="0" xfId="2632" applyFont="1" applyAlignment="1">
      <alignment horizontal="left" vertical="top" wrapText="1"/>
    </xf>
    <xf numFmtId="3" fontId="7" fillId="37" borderId="0" xfId="2632" applyFont="1" applyFill="1" applyAlignment="1">
      <alignment horizontal="left" vertical="top" wrapText="1"/>
    </xf>
    <xf numFmtId="3" fontId="4" fillId="0" borderId="0" xfId="2632" applyFont="1" applyAlignment="1">
      <alignment horizontal="left" vertical="top" wrapText="1"/>
    </xf>
    <xf numFmtId="3" fontId="7" fillId="0" borderId="0" xfId="2632" applyFont="1"/>
    <xf numFmtId="1" fontId="4" fillId="2" borderId="31" xfId="4" applyNumberFormat="1" applyFont="1" applyFill="1" applyBorder="1" applyAlignment="1" applyProtection="1">
      <alignment horizontal="center" vertical="center"/>
    </xf>
    <xf numFmtId="0" fontId="4" fillId="2" borderId="31" xfId="1" applyFont="1" applyFill="1" applyBorder="1" applyAlignment="1">
      <alignment horizontal="left" vertical="center" wrapText="1"/>
    </xf>
    <xf numFmtId="0" fontId="7" fillId="2" borderId="31" xfId="1" applyFont="1" applyFill="1" applyBorder="1" applyAlignment="1">
      <alignment horizontal="left" vertical="center" wrapText="1"/>
    </xf>
    <xf numFmtId="167" fontId="41" fillId="2" borderId="33" xfId="2631" applyNumberFormat="1" applyFont="1" applyFill="1" applyBorder="1" applyAlignment="1" applyProtection="1">
      <alignment horizontal="right" vertical="center"/>
    </xf>
    <xf numFmtId="0" fontId="4" fillId="7" borderId="32" xfId="1" applyFont="1" applyFill="1" applyBorder="1" applyAlignment="1">
      <alignment horizontal="center" vertical="center" wrapText="1"/>
    </xf>
    <xf numFmtId="0" fontId="4" fillId="7" borderId="33" xfId="1" applyFont="1" applyFill="1" applyBorder="1" applyAlignment="1">
      <alignment vertical="center"/>
    </xf>
    <xf numFmtId="1" fontId="4" fillId="7" borderId="32" xfId="4" applyNumberFormat="1" applyFont="1" applyFill="1" applyBorder="1" applyAlignment="1" applyProtection="1">
      <alignment horizontal="center" vertical="center"/>
    </xf>
    <xf numFmtId="1" fontId="4" fillId="7" borderId="31" xfId="4" applyNumberFormat="1" applyFont="1" applyFill="1" applyBorder="1" applyAlignment="1" applyProtection="1">
      <alignment horizontal="center" vertical="center"/>
    </xf>
    <xf numFmtId="1" fontId="4" fillId="7" borderId="33" xfId="4" applyNumberFormat="1" applyFont="1" applyFill="1" applyBorder="1" applyAlignment="1" applyProtection="1">
      <alignment horizontal="left" vertical="center"/>
    </xf>
    <xf numFmtId="0" fontId="4" fillId="7" borderId="33" xfId="1" applyFont="1" applyFill="1" applyBorder="1" applyAlignment="1">
      <alignment vertical="center" wrapText="1"/>
    </xf>
    <xf numFmtId="1" fontId="4" fillId="7" borderId="44" xfId="4" applyNumberFormat="1" applyFont="1" applyFill="1" applyBorder="1" applyAlignment="1" applyProtection="1">
      <alignment horizontal="center" vertical="center"/>
    </xf>
    <xf numFmtId="1" fontId="4" fillId="7" borderId="8" xfId="4" applyNumberFormat="1" applyFont="1" applyFill="1" applyBorder="1" applyAlignment="1" applyProtection="1">
      <alignment horizontal="center" vertical="center"/>
    </xf>
    <xf numFmtId="166" fontId="51" fillId="32" borderId="13" xfId="6" applyNumberFormat="1" applyFont="1" applyFill="1" applyBorder="1" applyProtection="1"/>
    <xf numFmtId="166" fontId="1" fillId="32" borderId="13" xfId="6" applyNumberFormat="1" applyFont="1" applyFill="1" applyBorder="1" applyProtection="1"/>
    <xf numFmtId="166" fontId="1" fillId="32" borderId="14" xfId="6" applyNumberFormat="1" applyFont="1" applyFill="1" applyBorder="1" applyProtection="1"/>
    <xf numFmtId="169" fontId="4" fillId="4" borderId="31" xfId="1" applyNumberFormat="1" applyFont="1" applyFill="1" applyBorder="1" applyAlignment="1" applyProtection="1">
      <alignment horizontal="center" vertical="center"/>
      <protection locked="0"/>
    </xf>
    <xf numFmtId="167" fontId="4" fillId="5" borderId="31" xfId="1" applyNumberFormat="1" applyFont="1" applyFill="1" applyBorder="1" applyAlignment="1">
      <alignment horizontal="center" vertical="center"/>
    </xf>
    <xf numFmtId="168" fontId="4" fillId="4" borderId="31" xfId="1" applyNumberFormat="1" applyFont="1" applyFill="1" applyBorder="1" applyAlignment="1" applyProtection="1">
      <alignment horizontal="center" vertical="center"/>
      <protection locked="0"/>
    </xf>
    <xf numFmtId="167" fontId="4" fillId="6" borderId="31" xfId="1" applyNumberFormat="1" applyFont="1" applyFill="1" applyBorder="1" applyAlignment="1">
      <alignment horizontal="center" vertical="center"/>
    </xf>
    <xf numFmtId="0" fontId="4" fillId="4" borderId="31" xfId="1" applyFont="1" applyFill="1" applyBorder="1" applyAlignment="1" applyProtection="1">
      <alignment horizontal="center" vertical="center"/>
      <protection locked="0"/>
    </xf>
    <xf numFmtId="0" fontId="4" fillId="0" borderId="31" xfId="1" applyFont="1" applyBorder="1" applyAlignment="1">
      <alignment horizontal="left" vertical="center"/>
    </xf>
    <xf numFmtId="0" fontId="1" fillId="3" borderId="1" xfId="1" applyFont="1" applyFill="1" applyBorder="1" applyAlignment="1" applyProtection="1">
      <alignment horizontal="left"/>
      <protection locked="0"/>
    </xf>
    <xf numFmtId="0" fontId="1" fillId="3" borderId="1" xfId="1" applyFont="1" applyFill="1" applyBorder="1" applyAlignment="1" applyProtection="1">
      <alignment horizontal="center" wrapText="1"/>
      <protection locked="0"/>
    </xf>
    <xf numFmtId="0" fontId="1" fillId="3" borderId="2" xfId="1" applyFont="1" applyFill="1" applyBorder="1" applyAlignment="1" applyProtection="1">
      <alignment horizontal="center" wrapText="1"/>
      <protection locked="0"/>
    </xf>
    <xf numFmtId="0" fontId="1" fillId="3" borderId="3" xfId="1" applyFont="1" applyFill="1" applyBorder="1" applyAlignment="1" applyProtection="1">
      <alignment horizontal="center" wrapText="1"/>
      <protection locked="0"/>
    </xf>
    <xf numFmtId="0" fontId="1" fillId="3" borderId="31" xfId="1" applyFont="1" applyFill="1" applyBorder="1" applyAlignment="1" applyProtection="1">
      <alignment horizontal="center" wrapText="1"/>
      <protection locked="0"/>
    </xf>
    <xf numFmtId="0" fontId="1" fillId="3" borderId="12" xfId="1" applyFont="1" applyFill="1" applyBorder="1" applyAlignment="1" applyProtection="1">
      <alignment horizontal="center" wrapText="1"/>
      <protection locked="0"/>
    </xf>
    <xf numFmtId="49" fontId="4" fillId="2" borderId="31" xfId="4" applyNumberFormat="1" applyFont="1" applyFill="1" applyBorder="1" applyAlignment="1" applyProtection="1">
      <alignment horizontal="center" vertical="top"/>
      <protection locked="0"/>
    </xf>
    <xf numFmtId="0" fontId="14" fillId="0" borderId="0" xfId="9" applyFont="1" applyAlignment="1" applyProtection="1">
      <alignment vertical="top"/>
    </xf>
    <xf numFmtId="0" fontId="0" fillId="0" borderId="0" xfId="0" applyProtection="1"/>
    <xf numFmtId="0" fontId="7" fillId="0" borderId="0" xfId="9" applyFont="1" applyAlignment="1" applyProtection="1">
      <alignment vertical="top"/>
    </xf>
    <xf numFmtId="0" fontId="15" fillId="0" borderId="0" xfId="9" applyFont="1" applyAlignment="1" applyProtection="1">
      <alignment horizontal="left" vertical="top"/>
    </xf>
    <xf numFmtId="0" fontId="7" fillId="0" borderId="0" xfId="1" applyFont="1" applyAlignment="1" applyProtection="1">
      <alignment horizontal="left"/>
    </xf>
    <xf numFmtId="0" fontId="7" fillId="0" borderId="0" xfId="1" applyFont="1" applyAlignment="1" applyProtection="1">
      <alignment vertical="center"/>
    </xf>
    <xf numFmtId="0" fontId="7" fillId="0" borderId="0" xfId="1" applyFont="1" applyProtection="1"/>
    <xf numFmtId="0" fontId="12" fillId="0" borderId="0" xfId="1" applyFont="1" applyProtection="1"/>
    <xf numFmtId="0" fontId="43" fillId="34" borderId="28" xfId="1134" applyFont="1" applyFill="1" applyBorder="1" applyAlignment="1">
      <alignment horizontal="center" vertical="center" wrapText="1"/>
    </xf>
    <xf numFmtId="0" fontId="43" fillId="34" borderId="29" xfId="1134" applyFont="1" applyFill="1" applyBorder="1" applyAlignment="1">
      <alignment horizontal="center" vertical="center" wrapText="1"/>
    </xf>
    <xf numFmtId="0" fontId="43" fillId="34" borderId="30" xfId="1134" applyFont="1" applyFill="1" applyBorder="1" applyAlignment="1">
      <alignment horizontal="center" vertical="center" wrapText="1"/>
    </xf>
    <xf numFmtId="0" fontId="4" fillId="0" borderId="1" xfId="13" applyFont="1" applyBorder="1" applyAlignment="1">
      <alignment horizontal="left" vertical="top" wrapText="1"/>
    </xf>
    <xf numFmtId="0" fontId="4" fillId="0" borderId="2" xfId="13" applyFont="1" applyBorder="1" applyAlignment="1">
      <alignment horizontal="left" vertical="top" wrapText="1"/>
    </xf>
    <xf numFmtId="0" fontId="4" fillId="0" borderId="3" xfId="13" applyFont="1" applyBorder="1" applyAlignment="1">
      <alignment horizontal="left" vertical="top" wrapText="1"/>
    </xf>
    <xf numFmtId="0" fontId="42" fillId="33" borderId="1" xfId="9" applyFont="1" applyFill="1" applyBorder="1" applyAlignment="1">
      <alignment horizontal="left" vertical="top" wrapText="1"/>
    </xf>
    <xf numFmtId="0" fontId="42" fillId="33" borderId="2" xfId="9" applyFont="1" applyFill="1" applyBorder="1" applyAlignment="1">
      <alignment horizontal="left" vertical="top" wrapText="1"/>
    </xf>
    <xf numFmtId="0" fontId="42" fillId="33" borderId="3" xfId="9" applyFont="1" applyFill="1" applyBorder="1" applyAlignment="1">
      <alignment horizontal="left" vertical="top" wrapText="1"/>
    </xf>
    <xf numFmtId="0" fontId="42" fillId="33" borderId="15" xfId="9" applyFont="1" applyFill="1" applyBorder="1" applyAlignment="1">
      <alignment horizontal="center" vertical="top" wrapText="1"/>
    </xf>
    <xf numFmtId="0" fontId="42" fillId="33" borderId="46" xfId="9" applyFont="1" applyFill="1" applyBorder="1" applyAlignment="1">
      <alignment horizontal="center" vertical="top" wrapText="1"/>
    </xf>
    <xf numFmtId="0" fontId="42" fillId="33" borderId="47" xfId="9" applyFont="1" applyFill="1" applyBorder="1" applyAlignment="1">
      <alignment horizontal="center" vertical="top" wrapText="1"/>
    </xf>
    <xf numFmtId="3" fontId="4" fillId="0" borderId="7" xfId="5" applyFont="1" applyBorder="1" applyAlignment="1">
      <alignment horizontal="left" vertical="top" wrapText="1"/>
    </xf>
    <xf numFmtId="3" fontId="4" fillId="0" borderId="48" xfId="5" applyFont="1" applyBorder="1" applyAlignment="1">
      <alignment horizontal="left" vertical="top" wrapText="1"/>
    </xf>
    <xf numFmtId="3" fontId="4" fillId="0" borderId="43" xfId="5" applyFont="1" applyBorder="1" applyAlignment="1">
      <alignment horizontal="left" vertical="top" wrapText="1"/>
    </xf>
    <xf numFmtId="0" fontId="4" fillId="37" borderId="44" xfId="1" applyFont="1" applyFill="1" applyBorder="1" applyAlignment="1">
      <alignment horizontal="left" vertical="center"/>
    </xf>
    <xf numFmtId="0" fontId="4" fillId="37" borderId="50" xfId="1" applyFont="1" applyFill="1" applyBorder="1" applyAlignment="1">
      <alignment horizontal="left" vertical="center"/>
    </xf>
    <xf numFmtId="165" fontId="47" fillId="3" borderId="1" xfId="2633" applyNumberFormat="1" applyFont="1" applyFill="1" applyBorder="1" applyAlignment="1" applyProtection="1">
      <alignment horizontal="left" vertical="center" wrapText="1"/>
    </xf>
    <xf numFmtId="165" fontId="47" fillId="3" borderId="2" xfId="2633" applyNumberFormat="1" applyFont="1" applyFill="1" applyBorder="1" applyAlignment="1" applyProtection="1">
      <alignment horizontal="left" vertical="center" wrapText="1"/>
    </xf>
    <xf numFmtId="0" fontId="42" fillId="33" borderId="8" xfId="9" applyFont="1" applyFill="1" applyBorder="1" applyAlignment="1">
      <alignment horizontal="left" vertical="top" wrapText="1"/>
    </xf>
    <xf numFmtId="165" fontId="1" fillId="3" borderId="1" xfId="2633" applyNumberFormat="1" applyFont="1" applyFill="1" applyBorder="1" applyAlignment="1" applyProtection="1">
      <alignment horizontal="left" vertical="center" wrapText="1"/>
    </xf>
    <xf numFmtId="165" fontId="1" fillId="3" borderId="2" xfId="2633" applyNumberFormat="1" applyFont="1" applyFill="1" applyBorder="1" applyAlignment="1" applyProtection="1">
      <alignment horizontal="left" vertical="center" wrapText="1"/>
    </xf>
    <xf numFmtId="0" fontId="7" fillId="0" borderId="1" xfId="1" applyFont="1" applyBorder="1" applyAlignment="1">
      <alignment horizontal="left" vertical="top" wrapText="1"/>
    </xf>
    <xf numFmtId="0" fontId="7" fillId="0" borderId="2" xfId="1" applyFont="1" applyBorder="1" applyAlignment="1">
      <alignment horizontal="left" vertical="top" wrapText="1"/>
    </xf>
    <xf numFmtId="0" fontId="7" fillId="0" borderId="3" xfId="1" applyFont="1" applyBorder="1" applyAlignment="1">
      <alignment horizontal="left" vertical="top" wrapText="1"/>
    </xf>
    <xf numFmtId="0" fontId="0" fillId="0" borderId="1" xfId="1" applyFont="1" applyBorder="1" applyAlignment="1">
      <alignment horizontal="left" vertical="top" wrapText="1"/>
    </xf>
    <xf numFmtId="0" fontId="13" fillId="0" borderId="2" xfId="1" applyFont="1" applyBorder="1" applyAlignment="1">
      <alignment horizontal="left" vertical="top" wrapText="1"/>
    </xf>
    <xf numFmtId="0" fontId="13" fillId="0" borderId="3" xfId="1" applyFont="1" applyBorder="1" applyAlignment="1">
      <alignment horizontal="left" vertical="top" wrapText="1"/>
    </xf>
    <xf numFmtId="0" fontId="42" fillId="33" borderId="46" xfId="9" applyFont="1" applyFill="1" applyBorder="1" applyAlignment="1">
      <alignment horizontal="left" vertical="top" wrapText="1"/>
    </xf>
    <xf numFmtId="0" fontId="42" fillId="33" borderId="47" xfId="9" applyFont="1" applyFill="1" applyBorder="1" applyAlignment="1">
      <alignment horizontal="left" vertical="top" wrapText="1"/>
    </xf>
    <xf numFmtId="0" fontId="1" fillId="3" borderId="38" xfId="2632" applyNumberFormat="1" applyFont="1" applyFill="1" applyBorder="1" applyAlignment="1">
      <alignment horizontal="center" vertical="center"/>
    </xf>
    <xf numFmtId="0" fontId="1" fillId="3" borderId="40" xfId="2632" applyNumberFormat="1" applyFont="1" applyFill="1" applyBorder="1" applyAlignment="1">
      <alignment horizontal="center" vertical="center"/>
    </xf>
    <xf numFmtId="0" fontId="1" fillId="3" borderId="51" xfId="2632" applyNumberFormat="1" applyFont="1" applyFill="1" applyBorder="1" applyAlignment="1">
      <alignment horizontal="center" vertical="center"/>
    </xf>
    <xf numFmtId="0" fontId="4" fillId="0" borderId="52" xfId="1" applyFont="1" applyBorder="1" applyAlignment="1">
      <alignment horizontal="left" vertical="top" wrapText="1"/>
    </xf>
    <xf numFmtId="0" fontId="4" fillId="0" borderId="0" xfId="1" applyFont="1" applyAlignment="1">
      <alignment horizontal="left" vertical="top" wrapText="1"/>
    </xf>
    <xf numFmtId="0" fontId="48" fillId="0" borderId="1" xfId="1" applyFont="1" applyBorder="1" applyAlignment="1">
      <alignment horizontal="left" vertical="top" wrapText="1"/>
    </xf>
    <xf numFmtId="0" fontId="45" fillId="0" borderId="2" xfId="1" applyFont="1" applyBorder="1" applyAlignment="1">
      <alignment horizontal="left" vertical="top" wrapText="1"/>
    </xf>
    <xf numFmtId="0" fontId="45" fillId="0" borderId="3" xfId="1" applyFont="1" applyBorder="1" applyAlignment="1">
      <alignment horizontal="left" vertical="top" wrapText="1"/>
    </xf>
    <xf numFmtId="0" fontId="4" fillId="0" borderId="1" xfId="1" applyFont="1" applyBorder="1" applyAlignment="1">
      <alignment horizontal="left" vertical="top" wrapText="1"/>
    </xf>
    <xf numFmtId="3" fontId="1" fillId="3" borderId="38" xfId="5" applyFont="1" applyFill="1" applyBorder="1" applyAlignment="1">
      <alignment horizontal="left" vertical="center" wrapText="1"/>
    </xf>
    <xf numFmtId="3" fontId="1" fillId="3" borderId="51" xfId="5" applyFont="1" applyFill="1" applyBorder="1" applyAlignment="1">
      <alignment horizontal="left" vertical="center" wrapText="1"/>
    </xf>
    <xf numFmtId="0" fontId="4" fillId="0" borderId="2" xfId="1" applyFont="1" applyBorder="1" applyAlignment="1">
      <alignment horizontal="left" vertical="top" wrapText="1"/>
    </xf>
    <xf numFmtId="0" fontId="4" fillId="0" borderId="3" xfId="1" applyFont="1" applyBorder="1" applyAlignment="1">
      <alignment horizontal="left" vertical="top" wrapText="1"/>
    </xf>
    <xf numFmtId="0" fontId="7" fillId="0" borderId="4" xfId="1" applyFont="1" applyBorder="1" applyAlignment="1" applyProtection="1">
      <alignment horizontal="left" vertical="top" wrapText="1"/>
    </xf>
    <xf numFmtId="0" fontId="7" fillId="0" borderId="5" xfId="1" applyFont="1" applyBorder="1" applyAlignment="1" applyProtection="1">
      <alignment horizontal="left" vertical="top" wrapText="1"/>
    </xf>
    <xf numFmtId="0" fontId="7" fillId="0" borderId="6" xfId="1" applyFont="1" applyBorder="1" applyAlignment="1" applyProtection="1">
      <alignment horizontal="left" vertical="top" wrapText="1"/>
    </xf>
    <xf numFmtId="0" fontId="4" fillId="0" borderId="0" xfId="1" applyFont="1" applyAlignment="1" applyProtection="1">
      <alignment wrapText="1"/>
      <protection locked="0"/>
    </xf>
    <xf numFmtId="0" fontId="42" fillId="33" borderId="4" xfId="9" applyFont="1" applyFill="1" applyBorder="1" applyAlignment="1" applyProtection="1">
      <alignment horizontal="left" vertical="top" wrapText="1"/>
    </xf>
    <xf numFmtId="0" fontId="42" fillId="33" borderId="5" xfId="9" applyFont="1" applyFill="1" applyBorder="1" applyAlignment="1" applyProtection="1">
      <alignment horizontal="left" vertical="top" wrapText="1"/>
    </xf>
    <xf numFmtId="0" fontId="42" fillId="33" borderId="6" xfId="9" applyFont="1" applyFill="1" applyBorder="1" applyAlignment="1" applyProtection="1">
      <alignment horizontal="left" vertical="top" wrapText="1"/>
    </xf>
  </cellXfs>
  <cellStyles count="2637">
    <cellStyle name="20% - Accent1 2" xfId="16" xr:uid="{00000000-0005-0000-0000-000000000000}"/>
    <cellStyle name="20% - Accent2 2" xfId="17" xr:uid="{00000000-0005-0000-0000-000001000000}"/>
    <cellStyle name="20% - Accent3 2" xfId="18" xr:uid="{00000000-0005-0000-0000-000002000000}"/>
    <cellStyle name="20% - Accent4 2" xfId="19" xr:uid="{00000000-0005-0000-0000-000003000000}"/>
    <cellStyle name="20% - Accent5 2" xfId="20" xr:uid="{00000000-0005-0000-0000-000004000000}"/>
    <cellStyle name="20% - Accent6 2" xfId="21" xr:uid="{00000000-0005-0000-0000-000005000000}"/>
    <cellStyle name="40% - Accent1 2" xfId="22" xr:uid="{00000000-0005-0000-0000-000006000000}"/>
    <cellStyle name="40% - Accent2 2" xfId="23" xr:uid="{00000000-0005-0000-0000-000007000000}"/>
    <cellStyle name="40% - Accent3 2" xfId="24" xr:uid="{00000000-0005-0000-0000-000008000000}"/>
    <cellStyle name="40% - Accent4 2" xfId="25" xr:uid="{00000000-0005-0000-0000-000009000000}"/>
    <cellStyle name="40% - Accent5 2" xfId="26" xr:uid="{00000000-0005-0000-0000-00000A000000}"/>
    <cellStyle name="40% - Accent6 2" xfId="27" xr:uid="{00000000-0005-0000-0000-00000B000000}"/>
    <cellStyle name="60% - Accent1 2" xfId="28" xr:uid="{00000000-0005-0000-0000-00000C000000}"/>
    <cellStyle name="60% - Accent2 2" xfId="29" xr:uid="{00000000-0005-0000-0000-00000D000000}"/>
    <cellStyle name="60% - Accent3 2" xfId="30" xr:uid="{00000000-0005-0000-0000-00000E000000}"/>
    <cellStyle name="60% - Accent4 2" xfId="31" xr:uid="{00000000-0005-0000-0000-00000F000000}"/>
    <cellStyle name="60% - Accent5 2" xfId="32" xr:uid="{00000000-0005-0000-0000-000010000000}"/>
    <cellStyle name="60% - Accent6 2" xfId="33" xr:uid="{00000000-0005-0000-0000-000011000000}"/>
    <cellStyle name="Accent1 2" xfId="34" xr:uid="{00000000-0005-0000-0000-000012000000}"/>
    <cellStyle name="Accent2 2" xfId="35" xr:uid="{00000000-0005-0000-0000-000013000000}"/>
    <cellStyle name="Accent3 2" xfId="36" xr:uid="{00000000-0005-0000-0000-000014000000}"/>
    <cellStyle name="Accent4 2" xfId="37" xr:uid="{00000000-0005-0000-0000-000015000000}"/>
    <cellStyle name="Accent5 2" xfId="38" xr:uid="{00000000-0005-0000-0000-000016000000}"/>
    <cellStyle name="Accent6 2" xfId="39" xr:uid="{00000000-0005-0000-0000-000017000000}"/>
    <cellStyle name="Bad 2" xfId="40" xr:uid="{00000000-0005-0000-0000-000018000000}"/>
    <cellStyle name="Calculation 2" xfId="41" xr:uid="{00000000-0005-0000-0000-000019000000}"/>
    <cellStyle name="Calculation 2 10" xfId="42" xr:uid="{00000000-0005-0000-0000-00001A000000}"/>
    <cellStyle name="Calculation 2 10 2" xfId="43" xr:uid="{00000000-0005-0000-0000-00001B000000}"/>
    <cellStyle name="Calculation 2 10 2 2" xfId="44" xr:uid="{00000000-0005-0000-0000-00001C000000}"/>
    <cellStyle name="Calculation 2 10 3" xfId="45" xr:uid="{00000000-0005-0000-0000-00001D000000}"/>
    <cellStyle name="Calculation 2 10 3 2" xfId="46" xr:uid="{00000000-0005-0000-0000-00001E000000}"/>
    <cellStyle name="Calculation 2 10 4" xfId="47" xr:uid="{00000000-0005-0000-0000-00001F000000}"/>
    <cellStyle name="Calculation 2 10 4 2" xfId="48" xr:uid="{00000000-0005-0000-0000-000020000000}"/>
    <cellStyle name="Calculation 2 10 5" xfId="49" xr:uid="{00000000-0005-0000-0000-000021000000}"/>
    <cellStyle name="Calculation 2 11" xfId="50" xr:uid="{00000000-0005-0000-0000-000022000000}"/>
    <cellStyle name="Calculation 2 11 2" xfId="51" xr:uid="{00000000-0005-0000-0000-000023000000}"/>
    <cellStyle name="Calculation 2 11 2 2" xfId="52" xr:uid="{00000000-0005-0000-0000-000024000000}"/>
    <cellStyle name="Calculation 2 11 3" xfId="53" xr:uid="{00000000-0005-0000-0000-000025000000}"/>
    <cellStyle name="Calculation 2 11 3 2" xfId="54" xr:uid="{00000000-0005-0000-0000-000026000000}"/>
    <cellStyle name="Calculation 2 11 4" xfId="55" xr:uid="{00000000-0005-0000-0000-000027000000}"/>
    <cellStyle name="Calculation 2 11 4 2" xfId="56" xr:uid="{00000000-0005-0000-0000-000028000000}"/>
    <cellStyle name="Calculation 2 11 5" xfId="57" xr:uid="{00000000-0005-0000-0000-000029000000}"/>
    <cellStyle name="Calculation 2 12" xfId="58" xr:uid="{00000000-0005-0000-0000-00002A000000}"/>
    <cellStyle name="Calculation 2 12 2" xfId="59" xr:uid="{00000000-0005-0000-0000-00002B000000}"/>
    <cellStyle name="Calculation 2 12 2 2" xfId="60" xr:uid="{00000000-0005-0000-0000-00002C000000}"/>
    <cellStyle name="Calculation 2 12 3" xfId="61" xr:uid="{00000000-0005-0000-0000-00002D000000}"/>
    <cellStyle name="Calculation 2 12 3 2" xfId="62" xr:uid="{00000000-0005-0000-0000-00002E000000}"/>
    <cellStyle name="Calculation 2 12 4" xfId="63" xr:uid="{00000000-0005-0000-0000-00002F000000}"/>
    <cellStyle name="Calculation 2 12 4 2" xfId="64" xr:uid="{00000000-0005-0000-0000-000030000000}"/>
    <cellStyle name="Calculation 2 12 5" xfId="65" xr:uid="{00000000-0005-0000-0000-000031000000}"/>
    <cellStyle name="Calculation 2 13" xfId="66" xr:uid="{00000000-0005-0000-0000-000032000000}"/>
    <cellStyle name="Calculation 2 13 2" xfId="67" xr:uid="{00000000-0005-0000-0000-000033000000}"/>
    <cellStyle name="Calculation 2 13 2 2" xfId="68" xr:uid="{00000000-0005-0000-0000-000034000000}"/>
    <cellStyle name="Calculation 2 13 3" xfId="69" xr:uid="{00000000-0005-0000-0000-000035000000}"/>
    <cellStyle name="Calculation 2 13 3 2" xfId="70" xr:uid="{00000000-0005-0000-0000-000036000000}"/>
    <cellStyle name="Calculation 2 13 4" xfId="71" xr:uid="{00000000-0005-0000-0000-000037000000}"/>
    <cellStyle name="Calculation 2 13 4 2" xfId="72" xr:uid="{00000000-0005-0000-0000-000038000000}"/>
    <cellStyle name="Calculation 2 13 5" xfId="73" xr:uid="{00000000-0005-0000-0000-000039000000}"/>
    <cellStyle name="Calculation 2 14" xfId="74" xr:uid="{00000000-0005-0000-0000-00003A000000}"/>
    <cellStyle name="Calculation 2 14 2" xfId="75" xr:uid="{00000000-0005-0000-0000-00003B000000}"/>
    <cellStyle name="Calculation 2 14 2 2" xfId="76" xr:uid="{00000000-0005-0000-0000-00003C000000}"/>
    <cellStyle name="Calculation 2 14 3" xfId="77" xr:uid="{00000000-0005-0000-0000-00003D000000}"/>
    <cellStyle name="Calculation 2 14 3 2" xfId="78" xr:uid="{00000000-0005-0000-0000-00003E000000}"/>
    <cellStyle name="Calculation 2 14 4" xfId="79" xr:uid="{00000000-0005-0000-0000-00003F000000}"/>
    <cellStyle name="Calculation 2 14 4 2" xfId="80" xr:uid="{00000000-0005-0000-0000-000040000000}"/>
    <cellStyle name="Calculation 2 14 5" xfId="81" xr:uid="{00000000-0005-0000-0000-000041000000}"/>
    <cellStyle name="Calculation 2 15" xfId="82" xr:uid="{00000000-0005-0000-0000-000042000000}"/>
    <cellStyle name="Calculation 2 15 2" xfId="83" xr:uid="{00000000-0005-0000-0000-000043000000}"/>
    <cellStyle name="Calculation 2 15 2 2" xfId="84" xr:uid="{00000000-0005-0000-0000-000044000000}"/>
    <cellStyle name="Calculation 2 15 3" xfId="85" xr:uid="{00000000-0005-0000-0000-000045000000}"/>
    <cellStyle name="Calculation 2 15 3 2" xfId="86" xr:uid="{00000000-0005-0000-0000-000046000000}"/>
    <cellStyle name="Calculation 2 15 4" xfId="87" xr:uid="{00000000-0005-0000-0000-000047000000}"/>
    <cellStyle name="Calculation 2 15 4 2" xfId="88" xr:uid="{00000000-0005-0000-0000-000048000000}"/>
    <cellStyle name="Calculation 2 15 5" xfId="89" xr:uid="{00000000-0005-0000-0000-000049000000}"/>
    <cellStyle name="Calculation 2 16" xfId="90" xr:uid="{00000000-0005-0000-0000-00004A000000}"/>
    <cellStyle name="Calculation 2 16 2" xfId="91" xr:uid="{00000000-0005-0000-0000-00004B000000}"/>
    <cellStyle name="Calculation 2 16 2 2" xfId="92" xr:uid="{00000000-0005-0000-0000-00004C000000}"/>
    <cellStyle name="Calculation 2 16 3" xfId="93" xr:uid="{00000000-0005-0000-0000-00004D000000}"/>
    <cellStyle name="Calculation 2 16 3 2" xfId="94" xr:uid="{00000000-0005-0000-0000-00004E000000}"/>
    <cellStyle name="Calculation 2 16 4" xfId="95" xr:uid="{00000000-0005-0000-0000-00004F000000}"/>
    <cellStyle name="Calculation 2 16 4 2" xfId="96" xr:uid="{00000000-0005-0000-0000-000050000000}"/>
    <cellStyle name="Calculation 2 16 5" xfId="97" xr:uid="{00000000-0005-0000-0000-000051000000}"/>
    <cellStyle name="Calculation 2 17" xfId="98" xr:uid="{00000000-0005-0000-0000-000052000000}"/>
    <cellStyle name="Calculation 2 17 2" xfId="99" xr:uid="{00000000-0005-0000-0000-000053000000}"/>
    <cellStyle name="Calculation 2 17 2 2" xfId="100" xr:uid="{00000000-0005-0000-0000-000054000000}"/>
    <cellStyle name="Calculation 2 17 3" xfId="101" xr:uid="{00000000-0005-0000-0000-000055000000}"/>
    <cellStyle name="Calculation 2 17 3 2" xfId="102" xr:uid="{00000000-0005-0000-0000-000056000000}"/>
    <cellStyle name="Calculation 2 17 4" xfId="103" xr:uid="{00000000-0005-0000-0000-000057000000}"/>
    <cellStyle name="Calculation 2 17 4 2" xfId="104" xr:uid="{00000000-0005-0000-0000-000058000000}"/>
    <cellStyle name="Calculation 2 17 5" xfId="105" xr:uid="{00000000-0005-0000-0000-000059000000}"/>
    <cellStyle name="Calculation 2 18" xfId="106" xr:uid="{00000000-0005-0000-0000-00005A000000}"/>
    <cellStyle name="Calculation 2 18 2" xfId="107" xr:uid="{00000000-0005-0000-0000-00005B000000}"/>
    <cellStyle name="Calculation 2 18 2 2" xfId="108" xr:uid="{00000000-0005-0000-0000-00005C000000}"/>
    <cellStyle name="Calculation 2 18 3" xfId="109" xr:uid="{00000000-0005-0000-0000-00005D000000}"/>
    <cellStyle name="Calculation 2 18 3 2" xfId="110" xr:uid="{00000000-0005-0000-0000-00005E000000}"/>
    <cellStyle name="Calculation 2 18 4" xfId="111" xr:uid="{00000000-0005-0000-0000-00005F000000}"/>
    <cellStyle name="Calculation 2 18 4 2" xfId="112" xr:uid="{00000000-0005-0000-0000-000060000000}"/>
    <cellStyle name="Calculation 2 18 5" xfId="113" xr:uid="{00000000-0005-0000-0000-000061000000}"/>
    <cellStyle name="Calculation 2 19" xfId="114" xr:uid="{00000000-0005-0000-0000-000062000000}"/>
    <cellStyle name="Calculation 2 19 2" xfId="115" xr:uid="{00000000-0005-0000-0000-000063000000}"/>
    <cellStyle name="Calculation 2 19 2 2" xfId="116" xr:uid="{00000000-0005-0000-0000-000064000000}"/>
    <cellStyle name="Calculation 2 19 3" xfId="117" xr:uid="{00000000-0005-0000-0000-000065000000}"/>
    <cellStyle name="Calculation 2 19 3 2" xfId="118" xr:uid="{00000000-0005-0000-0000-000066000000}"/>
    <cellStyle name="Calculation 2 19 4" xfId="119" xr:uid="{00000000-0005-0000-0000-000067000000}"/>
    <cellStyle name="Calculation 2 19 4 2" xfId="120" xr:uid="{00000000-0005-0000-0000-000068000000}"/>
    <cellStyle name="Calculation 2 19 5" xfId="121" xr:uid="{00000000-0005-0000-0000-000069000000}"/>
    <cellStyle name="Calculation 2 2" xfId="122" xr:uid="{00000000-0005-0000-0000-00006A000000}"/>
    <cellStyle name="Calculation 2 2 2" xfId="123" xr:uid="{00000000-0005-0000-0000-00006B000000}"/>
    <cellStyle name="Calculation 2 2 2 2" xfId="124" xr:uid="{00000000-0005-0000-0000-00006C000000}"/>
    <cellStyle name="Calculation 2 2 3" xfId="125" xr:uid="{00000000-0005-0000-0000-00006D000000}"/>
    <cellStyle name="Calculation 2 2 3 2" xfId="126" xr:uid="{00000000-0005-0000-0000-00006E000000}"/>
    <cellStyle name="Calculation 2 2 4" xfId="127" xr:uid="{00000000-0005-0000-0000-00006F000000}"/>
    <cellStyle name="Calculation 2 2 4 2" xfId="128" xr:uid="{00000000-0005-0000-0000-000070000000}"/>
    <cellStyle name="Calculation 2 2 5" xfId="129" xr:uid="{00000000-0005-0000-0000-000071000000}"/>
    <cellStyle name="Calculation 2 20" xfId="130" xr:uid="{00000000-0005-0000-0000-000072000000}"/>
    <cellStyle name="Calculation 2 20 2" xfId="131" xr:uid="{00000000-0005-0000-0000-000073000000}"/>
    <cellStyle name="Calculation 2 20 2 2" xfId="132" xr:uid="{00000000-0005-0000-0000-000074000000}"/>
    <cellStyle name="Calculation 2 20 3" xfId="133" xr:uid="{00000000-0005-0000-0000-000075000000}"/>
    <cellStyle name="Calculation 2 20 3 2" xfId="134" xr:uid="{00000000-0005-0000-0000-000076000000}"/>
    <cellStyle name="Calculation 2 20 4" xfId="135" xr:uid="{00000000-0005-0000-0000-000077000000}"/>
    <cellStyle name="Calculation 2 20 4 2" xfId="136" xr:uid="{00000000-0005-0000-0000-000078000000}"/>
    <cellStyle name="Calculation 2 20 5" xfId="137" xr:uid="{00000000-0005-0000-0000-000079000000}"/>
    <cellStyle name="Calculation 2 21" xfId="138" xr:uid="{00000000-0005-0000-0000-00007A000000}"/>
    <cellStyle name="Calculation 2 21 2" xfId="139" xr:uid="{00000000-0005-0000-0000-00007B000000}"/>
    <cellStyle name="Calculation 2 21 2 2" xfId="140" xr:uid="{00000000-0005-0000-0000-00007C000000}"/>
    <cellStyle name="Calculation 2 21 3" xfId="141" xr:uid="{00000000-0005-0000-0000-00007D000000}"/>
    <cellStyle name="Calculation 2 21 3 2" xfId="142" xr:uid="{00000000-0005-0000-0000-00007E000000}"/>
    <cellStyle name="Calculation 2 21 4" xfId="143" xr:uid="{00000000-0005-0000-0000-00007F000000}"/>
    <cellStyle name="Calculation 2 21 4 2" xfId="144" xr:uid="{00000000-0005-0000-0000-000080000000}"/>
    <cellStyle name="Calculation 2 21 5" xfId="145" xr:uid="{00000000-0005-0000-0000-000081000000}"/>
    <cellStyle name="Calculation 2 22" xfId="146" xr:uid="{00000000-0005-0000-0000-000082000000}"/>
    <cellStyle name="Calculation 2 22 2" xfId="147" xr:uid="{00000000-0005-0000-0000-000083000000}"/>
    <cellStyle name="Calculation 2 22 2 2" xfId="148" xr:uid="{00000000-0005-0000-0000-000084000000}"/>
    <cellStyle name="Calculation 2 22 3" xfId="149" xr:uid="{00000000-0005-0000-0000-000085000000}"/>
    <cellStyle name="Calculation 2 22 3 2" xfId="150" xr:uid="{00000000-0005-0000-0000-000086000000}"/>
    <cellStyle name="Calculation 2 22 4" xfId="151" xr:uid="{00000000-0005-0000-0000-000087000000}"/>
    <cellStyle name="Calculation 2 22 4 2" xfId="152" xr:uid="{00000000-0005-0000-0000-000088000000}"/>
    <cellStyle name="Calculation 2 22 5" xfId="153" xr:uid="{00000000-0005-0000-0000-000089000000}"/>
    <cellStyle name="Calculation 2 23" xfId="154" xr:uid="{00000000-0005-0000-0000-00008A000000}"/>
    <cellStyle name="Calculation 2 23 2" xfId="155" xr:uid="{00000000-0005-0000-0000-00008B000000}"/>
    <cellStyle name="Calculation 2 23 2 2" xfId="156" xr:uid="{00000000-0005-0000-0000-00008C000000}"/>
    <cellStyle name="Calculation 2 23 3" xfId="157" xr:uid="{00000000-0005-0000-0000-00008D000000}"/>
    <cellStyle name="Calculation 2 23 3 2" xfId="158" xr:uid="{00000000-0005-0000-0000-00008E000000}"/>
    <cellStyle name="Calculation 2 23 4" xfId="159" xr:uid="{00000000-0005-0000-0000-00008F000000}"/>
    <cellStyle name="Calculation 2 23 4 2" xfId="160" xr:uid="{00000000-0005-0000-0000-000090000000}"/>
    <cellStyle name="Calculation 2 23 5" xfId="161" xr:uid="{00000000-0005-0000-0000-000091000000}"/>
    <cellStyle name="Calculation 2 24" xfId="162" xr:uid="{00000000-0005-0000-0000-000092000000}"/>
    <cellStyle name="Calculation 2 24 2" xfId="163" xr:uid="{00000000-0005-0000-0000-000093000000}"/>
    <cellStyle name="Calculation 2 24 2 2" xfId="164" xr:uid="{00000000-0005-0000-0000-000094000000}"/>
    <cellStyle name="Calculation 2 24 3" xfId="165" xr:uid="{00000000-0005-0000-0000-000095000000}"/>
    <cellStyle name="Calculation 2 24 3 2" xfId="166" xr:uid="{00000000-0005-0000-0000-000096000000}"/>
    <cellStyle name="Calculation 2 24 4" xfId="167" xr:uid="{00000000-0005-0000-0000-000097000000}"/>
    <cellStyle name="Calculation 2 24 4 2" xfId="168" xr:uid="{00000000-0005-0000-0000-000098000000}"/>
    <cellStyle name="Calculation 2 24 5" xfId="169" xr:uid="{00000000-0005-0000-0000-000099000000}"/>
    <cellStyle name="Calculation 2 25" xfId="170" xr:uid="{00000000-0005-0000-0000-00009A000000}"/>
    <cellStyle name="Calculation 2 25 2" xfId="171" xr:uid="{00000000-0005-0000-0000-00009B000000}"/>
    <cellStyle name="Calculation 2 25 2 2" xfId="172" xr:uid="{00000000-0005-0000-0000-00009C000000}"/>
    <cellStyle name="Calculation 2 25 3" xfId="173" xr:uid="{00000000-0005-0000-0000-00009D000000}"/>
    <cellStyle name="Calculation 2 25 3 2" xfId="174" xr:uid="{00000000-0005-0000-0000-00009E000000}"/>
    <cellStyle name="Calculation 2 25 4" xfId="175" xr:uid="{00000000-0005-0000-0000-00009F000000}"/>
    <cellStyle name="Calculation 2 25 4 2" xfId="176" xr:uid="{00000000-0005-0000-0000-0000A0000000}"/>
    <cellStyle name="Calculation 2 25 5" xfId="177" xr:uid="{00000000-0005-0000-0000-0000A1000000}"/>
    <cellStyle name="Calculation 2 26" xfId="178" xr:uid="{00000000-0005-0000-0000-0000A2000000}"/>
    <cellStyle name="Calculation 2 26 2" xfId="179" xr:uid="{00000000-0005-0000-0000-0000A3000000}"/>
    <cellStyle name="Calculation 2 26 2 2" xfId="180" xr:uid="{00000000-0005-0000-0000-0000A4000000}"/>
    <cellStyle name="Calculation 2 26 3" xfId="181" xr:uid="{00000000-0005-0000-0000-0000A5000000}"/>
    <cellStyle name="Calculation 2 26 3 2" xfId="182" xr:uid="{00000000-0005-0000-0000-0000A6000000}"/>
    <cellStyle name="Calculation 2 26 4" xfId="183" xr:uid="{00000000-0005-0000-0000-0000A7000000}"/>
    <cellStyle name="Calculation 2 26 4 2" xfId="184" xr:uid="{00000000-0005-0000-0000-0000A8000000}"/>
    <cellStyle name="Calculation 2 26 5" xfId="185" xr:uid="{00000000-0005-0000-0000-0000A9000000}"/>
    <cellStyle name="Calculation 2 27" xfId="186" xr:uid="{00000000-0005-0000-0000-0000AA000000}"/>
    <cellStyle name="Calculation 2 27 2" xfId="187" xr:uid="{00000000-0005-0000-0000-0000AB000000}"/>
    <cellStyle name="Calculation 2 27 2 2" xfId="188" xr:uid="{00000000-0005-0000-0000-0000AC000000}"/>
    <cellStyle name="Calculation 2 27 3" xfId="189" xr:uid="{00000000-0005-0000-0000-0000AD000000}"/>
    <cellStyle name="Calculation 2 27 3 2" xfId="190" xr:uid="{00000000-0005-0000-0000-0000AE000000}"/>
    <cellStyle name="Calculation 2 27 4" xfId="191" xr:uid="{00000000-0005-0000-0000-0000AF000000}"/>
    <cellStyle name="Calculation 2 27 4 2" xfId="192" xr:uid="{00000000-0005-0000-0000-0000B0000000}"/>
    <cellStyle name="Calculation 2 27 5" xfId="193" xr:uid="{00000000-0005-0000-0000-0000B1000000}"/>
    <cellStyle name="Calculation 2 28" xfId="194" xr:uid="{00000000-0005-0000-0000-0000B2000000}"/>
    <cellStyle name="Calculation 2 28 2" xfId="195" xr:uid="{00000000-0005-0000-0000-0000B3000000}"/>
    <cellStyle name="Calculation 2 28 2 2" xfId="196" xr:uid="{00000000-0005-0000-0000-0000B4000000}"/>
    <cellStyle name="Calculation 2 28 3" xfId="197" xr:uid="{00000000-0005-0000-0000-0000B5000000}"/>
    <cellStyle name="Calculation 2 28 3 2" xfId="198" xr:uid="{00000000-0005-0000-0000-0000B6000000}"/>
    <cellStyle name="Calculation 2 28 4" xfId="199" xr:uid="{00000000-0005-0000-0000-0000B7000000}"/>
    <cellStyle name="Calculation 2 28 4 2" xfId="200" xr:uid="{00000000-0005-0000-0000-0000B8000000}"/>
    <cellStyle name="Calculation 2 28 5" xfId="201" xr:uid="{00000000-0005-0000-0000-0000B9000000}"/>
    <cellStyle name="Calculation 2 29" xfId="202" xr:uid="{00000000-0005-0000-0000-0000BA000000}"/>
    <cellStyle name="Calculation 2 29 2" xfId="203" xr:uid="{00000000-0005-0000-0000-0000BB000000}"/>
    <cellStyle name="Calculation 2 29 2 2" xfId="204" xr:uid="{00000000-0005-0000-0000-0000BC000000}"/>
    <cellStyle name="Calculation 2 29 3" xfId="205" xr:uid="{00000000-0005-0000-0000-0000BD000000}"/>
    <cellStyle name="Calculation 2 29 3 2" xfId="206" xr:uid="{00000000-0005-0000-0000-0000BE000000}"/>
    <cellStyle name="Calculation 2 29 4" xfId="207" xr:uid="{00000000-0005-0000-0000-0000BF000000}"/>
    <cellStyle name="Calculation 2 29 4 2" xfId="208" xr:uid="{00000000-0005-0000-0000-0000C0000000}"/>
    <cellStyle name="Calculation 2 29 5" xfId="209" xr:uid="{00000000-0005-0000-0000-0000C1000000}"/>
    <cellStyle name="Calculation 2 3" xfId="210" xr:uid="{00000000-0005-0000-0000-0000C2000000}"/>
    <cellStyle name="Calculation 2 3 2" xfId="211" xr:uid="{00000000-0005-0000-0000-0000C3000000}"/>
    <cellStyle name="Calculation 2 3 2 2" xfId="212" xr:uid="{00000000-0005-0000-0000-0000C4000000}"/>
    <cellStyle name="Calculation 2 3 3" xfId="213" xr:uid="{00000000-0005-0000-0000-0000C5000000}"/>
    <cellStyle name="Calculation 2 3 3 2" xfId="214" xr:uid="{00000000-0005-0000-0000-0000C6000000}"/>
    <cellStyle name="Calculation 2 3 4" xfId="215" xr:uid="{00000000-0005-0000-0000-0000C7000000}"/>
    <cellStyle name="Calculation 2 3 4 2" xfId="216" xr:uid="{00000000-0005-0000-0000-0000C8000000}"/>
    <cellStyle name="Calculation 2 3 5" xfId="217" xr:uid="{00000000-0005-0000-0000-0000C9000000}"/>
    <cellStyle name="Calculation 2 30" xfId="218" xr:uid="{00000000-0005-0000-0000-0000CA000000}"/>
    <cellStyle name="Calculation 2 30 2" xfId="219" xr:uid="{00000000-0005-0000-0000-0000CB000000}"/>
    <cellStyle name="Calculation 2 30 2 2" xfId="220" xr:uid="{00000000-0005-0000-0000-0000CC000000}"/>
    <cellStyle name="Calculation 2 30 3" xfId="221" xr:uid="{00000000-0005-0000-0000-0000CD000000}"/>
    <cellStyle name="Calculation 2 30 3 2" xfId="222" xr:uid="{00000000-0005-0000-0000-0000CE000000}"/>
    <cellStyle name="Calculation 2 30 4" xfId="223" xr:uid="{00000000-0005-0000-0000-0000CF000000}"/>
    <cellStyle name="Calculation 2 30 4 2" xfId="224" xr:uid="{00000000-0005-0000-0000-0000D0000000}"/>
    <cellStyle name="Calculation 2 30 5" xfId="225" xr:uid="{00000000-0005-0000-0000-0000D1000000}"/>
    <cellStyle name="Calculation 2 31" xfId="226" xr:uid="{00000000-0005-0000-0000-0000D2000000}"/>
    <cellStyle name="Calculation 2 31 2" xfId="227" xr:uid="{00000000-0005-0000-0000-0000D3000000}"/>
    <cellStyle name="Calculation 2 31 2 2" xfId="228" xr:uid="{00000000-0005-0000-0000-0000D4000000}"/>
    <cellStyle name="Calculation 2 31 3" xfId="229" xr:uid="{00000000-0005-0000-0000-0000D5000000}"/>
    <cellStyle name="Calculation 2 31 3 2" xfId="230" xr:uid="{00000000-0005-0000-0000-0000D6000000}"/>
    <cellStyle name="Calculation 2 31 4" xfId="231" xr:uid="{00000000-0005-0000-0000-0000D7000000}"/>
    <cellStyle name="Calculation 2 31 4 2" xfId="232" xr:uid="{00000000-0005-0000-0000-0000D8000000}"/>
    <cellStyle name="Calculation 2 31 5" xfId="233" xr:uid="{00000000-0005-0000-0000-0000D9000000}"/>
    <cellStyle name="Calculation 2 32" xfId="234" xr:uid="{00000000-0005-0000-0000-0000DA000000}"/>
    <cellStyle name="Calculation 2 32 2" xfId="235" xr:uid="{00000000-0005-0000-0000-0000DB000000}"/>
    <cellStyle name="Calculation 2 32 2 2" xfId="236" xr:uid="{00000000-0005-0000-0000-0000DC000000}"/>
    <cellStyle name="Calculation 2 32 3" xfId="237" xr:uid="{00000000-0005-0000-0000-0000DD000000}"/>
    <cellStyle name="Calculation 2 32 3 2" xfId="238" xr:uid="{00000000-0005-0000-0000-0000DE000000}"/>
    <cellStyle name="Calculation 2 32 4" xfId="239" xr:uid="{00000000-0005-0000-0000-0000DF000000}"/>
    <cellStyle name="Calculation 2 32 4 2" xfId="240" xr:uid="{00000000-0005-0000-0000-0000E0000000}"/>
    <cellStyle name="Calculation 2 32 5" xfId="241" xr:uid="{00000000-0005-0000-0000-0000E1000000}"/>
    <cellStyle name="Calculation 2 33" xfId="242" xr:uid="{00000000-0005-0000-0000-0000E2000000}"/>
    <cellStyle name="Calculation 2 33 2" xfId="243" xr:uid="{00000000-0005-0000-0000-0000E3000000}"/>
    <cellStyle name="Calculation 2 33 2 2" xfId="244" xr:uid="{00000000-0005-0000-0000-0000E4000000}"/>
    <cellStyle name="Calculation 2 33 3" xfId="245" xr:uid="{00000000-0005-0000-0000-0000E5000000}"/>
    <cellStyle name="Calculation 2 33 3 2" xfId="246" xr:uid="{00000000-0005-0000-0000-0000E6000000}"/>
    <cellStyle name="Calculation 2 33 4" xfId="247" xr:uid="{00000000-0005-0000-0000-0000E7000000}"/>
    <cellStyle name="Calculation 2 33 4 2" xfId="248" xr:uid="{00000000-0005-0000-0000-0000E8000000}"/>
    <cellStyle name="Calculation 2 33 5" xfId="249" xr:uid="{00000000-0005-0000-0000-0000E9000000}"/>
    <cellStyle name="Calculation 2 34" xfId="250" xr:uid="{00000000-0005-0000-0000-0000EA000000}"/>
    <cellStyle name="Calculation 2 34 2" xfId="251" xr:uid="{00000000-0005-0000-0000-0000EB000000}"/>
    <cellStyle name="Calculation 2 34 2 2" xfId="252" xr:uid="{00000000-0005-0000-0000-0000EC000000}"/>
    <cellStyle name="Calculation 2 34 3" xfId="253" xr:uid="{00000000-0005-0000-0000-0000ED000000}"/>
    <cellStyle name="Calculation 2 34 3 2" xfId="254" xr:uid="{00000000-0005-0000-0000-0000EE000000}"/>
    <cellStyle name="Calculation 2 34 4" xfId="255" xr:uid="{00000000-0005-0000-0000-0000EF000000}"/>
    <cellStyle name="Calculation 2 34 4 2" xfId="256" xr:uid="{00000000-0005-0000-0000-0000F0000000}"/>
    <cellStyle name="Calculation 2 34 5" xfId="257" xr:uid="{00000000-0005-0000-0000-0000F1000000}"/>
    <cellStyle name="Calculation 2 35" xfId="258" xr:uid="{00000000-0005-0000-0000-0000F2000000}"/>
    <cellStyle name="Calculation 2 35 2" xfId="259" xr:uid="{00000000-0005-0000-0000-0000F3000000}"/>
    <cellStyle name="Calculation 2 35 2 2" xfId="260" xr:uid="{00000000-0005-0000-0000-0000F4000000}"/>
    <cellStyle name="Calculation 2 35 3" xfId="261" xr:uid="{00000000-0005-0000-0000-0000F5000000}"/>
    <cellStyle name="Calculation 2 35 3 2" xfId="262" xr:uid="{00000000-0005-0000-0000-0000F6000000}"/>
    <cellStyle name="Calculation 2 35 4" xfId="263" xr:uid="{00000000-0005-0000-0000-0000F7000000}"/>
    <cellStyle name="Calculation 2 35 4 2" xfId="264" xr:uid="{00000000-0005-0000-0000-0000F8000000}"/>
    <cellStyle name="Calculation 2 35 5" xfId="265" xr:uid="{00000000-0005-0000-0000-0000F9000000}"/>
    <cellStyle name="Calculation 2 36" xfId="266" xr:uid="{00000000-0005-0000-0000-0000FA000000}"/>
    <cellStyle name="Calculation 2 36 2" xfId="267" xr:uid="{00000000-0005-0000-0000-0000FB000000}"/>
    <cellStyle name="Calculation 2 36 2 2" xfId="268" xr:uid="{00000000-0005-0000-0000-0000FC000000}"/>
    <cellStyle name="Calculation 2 36 3" xfId="269" xr:uid="{00000000-0005-0000-0000-0000FD000000}"/>
    <cellStyle name="Calculation 2 36 3 2" xfId="270" xr:uid="{00000000-0005-0000-0000-0000FE000000}"/>
    <cellStyle name="Calculation 2 36 4" xfId="271" xr:uid="{00000000-0005-0000-0000-0000FF000000}"/>
    <cellStyle name="Calculation 2 36 4 2" xfId="272" xr:uid="{00000000-0005-0000-0000-000000010000}"/>
    <cellStyle name="Calculation 2 36 5" xfId="273" xr:uid="{00000000-0005-0000-0000-000001010000}"/>
    <cellStyle name="Calculation 2 37" xfId="274" xr:uid="{00000000-0005-0000-0000-000002010000}"/>
    <cellStyle name="Calculation 2 37 2" xfId="275" xr:uid="{00000000-0005-0000-0000-000003010000}"/>
    <cellStyle name="Calculation 2 37 2 2" xfId="276" xr:uid="{00000000-0005-0000-0000-000004010000}"/>
    <cellStyle name="Calculation 2 37 3" xfId="277" xr:uid="{00000000-0005-0000-0000-000005010000}"/>
    <cellStyle name="Calculation 2 37 3 2" xfId="278" xr:uid="{00000000-0005-0000-0000-000006010000}"/>
    <cellStyle name="Calculation 2 37 4" xfId="279" xr:uid="{00000000-0005-0000-0000-000007010000}"/>
    <cellStyle name="Calculation 2 37 4 2" xfId="280" xr:uid="{00000000-0005-0000-0000-000008010000}"/>
    <cellStyle name="Calculation 2 37 5" xfId="281" xr:uid="{00000000-0005-0000-0000-000009010000}"/>
    <cellStyle name="Calculation 2 38" xfId="282" xr:uid="{00000000-0005-0000-0000-00000A010000}"/>
    <cellStyle name="Calculation 2 38 2" xfId="283" xr:uid="{00000000-0005-0000-0000-00000B010000}"/>
    <cellStyle name="Calculation 2 38 2 2" xfId="284" xr:uid="{00000000-0005-0000-0000-00000C010000}"/>
    <cellStyle name="Calculation 2 38 3" xfId="285" xr:uid="{00000000-0005-0000-0000-00000D010000}"/>
    <cellStyle name="Calculation 2 38 3 2" xfId="286" xr:uid="{00000000-0005-0000-0000-00000E010000}"/>
    <cellStyle name="Calculation 2 38 4" xfId="287" xr:uid="{00000000-0005-0000-0000-00000F010000}"/>
    <cellStyle name="Calculation 2 38 4 2" xfId="288" xr:uid="{00000000-0005-0000-0000-000010010000}"/>
    <cellStyle name="Calculation 2 38 5" xfId="289" xr:uid="{00000000-0005-0000-0000-000011010000}"/>
    <cellStyle name="Calculation 2 39" xfId="290" xr:uid="{00000000-0005-0000-0000-000012010000}"/>
    <cellStyle name="Calculation 2 39 2" xfId="291" xr:uid="{00000000-0005-0000-0000-000013010000}"/>
    <cellStyle name="Calculation 2 39 2 2" xfId="292" xr:uid="{00000000-0005-0000-0000-000014010000}"/>
    <cellStyle name="Calculation 2 39 3" xfId="293" xr:uid="{00000000-0005-0000-0000-000015010000}"/>
    <cellStyle name="Calculation 2 39 3 2" xfId="294" xr:uid="{00000000-0005-0000-0000-000016010000}"/>
    <cellStyle name="Calculation 2 39 4" xfId="295" xr:uid="{00000000-0005-0000-0000-000017010000}"/>
    <cellStyle name="Calculation 2 39 4 2" xfId="296" xr:uid="{00000000-0005-0000-0000-000018010000}"/>
    <cellStyle name="Calculation 2 39 5" xfId="297" xr:uid="{00000000-0005-0000-0000-000019010000}"/>
    <cellStyle name="Calculation 2 4" xfId="298" xr:uid="{00000000-0005-0000-0000-00001A010000}"/>
    <cellStyle name="Calculation 2 4 2" xfId="299" xr:uid="{00000000-0005-0000-0000-00001B010000}"/>
    <cellStyle name="Calculation 2 4 2 2" xfId="300" xr:uid="{00000000-0005-0000-0000-00001C010000}"/>
    <cellStyle name="Calculation 2 4 3" xfId="301" xr:uid="{00000000-0005-0000-0000-00001D010000}"/>
    <cellStyle name="Calculation 2 4 3 2" xfId="302" xr:uid="{00000000-0005-0000-0000-00001E010000}"/>
    <cellStyle name="Calculation 2 4 4" xfId="303" xr:uid="{00000000-0005-0000-0000-00001F010000}"/>
    <cellStyle name="Calculation 2 4 4 2" xfId="304" xr:uid="{00000000-0005-0000-0000-000020010000}"/>
    <cellStyle name="Calculation 2 4 5" xfId="305" xr:uid="{00000000-0005-0000-0000-000021010000}"/>
    <cellStyle name="Calculation 2 40" xfId="306" xr:uid="{00000000-0005-0000-0000-000022010000}"/>
    <cellStyle name="Calculation 2 40 2" xfId="307" xr:uid="{00000000-0005-0000-0000-000023010000}"/>
    <cellStyle name="Calculation 2 40 2 2" xfId="308" xr:uid="{00000000-0005-0000-0000-000024010000}"/>
    <cellStyle name="Calculation 2 40 3" xfId="309" xr:uid="{00000000-0005-0000-0000-000025010000}"/>
    <cellStyle name="Calculation 2 40 3 2" xfId="310" xr:uid="{00000000-0005-0000-0000-000026010000}"/>
    <cellStyle name="Calculation 2 40 4" xfId="311" xr:uid="{00000000-0005-0000-0000-000027010000}"/>
    <cellStyle name="Calculation 2 40 4 2" xfId="312" xr:uid="{00000000-0005-0000-0000-000028010000}"/>
    <cellStyle name="Calculation 2 40 5" xfId="313" xr:uid="{00000000-0005-0000-0000-000029010000}"/>
    <cellStyle name="Calculation 2 41" xfId="314" xr:uid="{00000000-0005-0000-0000-00002A010000}"/>
    <cellStyle name="Calculation 2 41 2" xfId="315" xr:uid="{00000000-0005-0000-0000-00002B010000}"/>
    <cellStyle name="Calculation 2 41 2 2" xfId="316" xr:uid="{00000000-0005-0000-0000-00002C010000}"/>
    <cellStyle name="Calculation 2 41 3" xfId="317" xr:uid="{00000000-0005-0000-0000-00002D010000}"/>
    <cellStyle name="Calculation 2 41 3 2" xfId="318" xr:uid="{00000000-0005-0000-0000-00002E010000}"/>
    <cellStyle name="Calculation 2 41 4" xfId="319" xr:uid="{00000000-0005-0000-0000-00002F010000}"/>
    <cellStyle name="Calculation 2 41 4 2" xfId="320" xr:uid="{00000000-0005-0000-0000-000030010000}"/>
    <cellStyle name="Calculation 2 41 5" xfId="321" xr:uid="{00000000-0005-0000-0000-000031010000}"/>
    <cellStyle name="Calculation 2 42" xfId="322" xr:uid="{00000000-0005-0000-0000-000032010000}"/>
    <cellStyle name="Calculation 2 42 2" xfId="323" xr:uid="{00000000-0005-0000-0000-000033010000}"/>
    <cellStyle name="Calculation 2 42 2 2" xfId="324" xr:uid="{00000000-0005-0000-0000-000034010000}"/>
    <cellStyle name="Calculation 2 42 3" xfId="325" xr:uid="{00000000-0005-0000-0000-000035010000}"/>
    <cellStyle name="Calculation 2 42 3 2" xfId="326" xr:uid="{00000000-0005-0000-0000-000036010000}"/>
    <cellStyle name="Calculation 2 42 4" xfId="327" xr:uid="{00000000-0005-0000-0000-000037010000}"/>
    <cellStyle name="Calculation 2 42 4 2" xfId="328" xr:uid="{00000000-0005-0000-0000-000038010000}"/>
    <cellStyle name="Calculation 2 42 5" xfId="329" xr:uid="{00000000-0005-0000-0000-000039010000}"/>
    <cellStyle name="Calculation 2 43" xfId="330" xr:uid="{00000000-0005-0000-0000-00003A010000}"/>
    <cellStyle name="Calculation 2 43 2" xfId="331" xr:uid="{00000000-0005-0000-0000-00003B010000}"/>
    <cellStyle name="Calculation 2 43 2 2" xfId="332" xr:uid="{00000000-0005-0000-0000-00003C010000}"/>
    <cellStyle name="Calculation 2 43 3" xfId="333" xr:uid="{00000000-0005-0000-0000-00003D010000}"/>
    <cellStyle name="Calculation 2 43 3 2" xfId="334" xr:uid="{00000000-0005-0000-0000-00003E010000}"/>
    <cellStyle name="Calculation 2 43 4" xfId="335" xr:uid="{00000000-0005-0000-0000-00003F010000}"/>
    <cellStyle name="Calculation 2 43 4 2" xfId="336" xr:uid="{00000000-0005-0000-0000-000040010000}"/>
    <cellStyle name="Calculation 2 43 5" xfId="337" xr:uid="{00000000-0005-0000-0000-000041010000}"/>
    <cellStyle name="Calculation 2 44" xfId="338" xr:uid="{00000000-0005-0000-0000-000042010000}"/>
    <cellStyle name="Calculation 2 44 2" xfId="339" xr:uid="{00000000-0005-0000-0000-000043010000}"/>
    <cellStyle name="Calculation 2 44 2 2" xfId="340" xr:uid="{00000000-0005-0000-0000-000044010000}"/>
    <cellStyle name="Calculation 2 44 3" xfId="341" xr:uid="{00000000-0005-0000-0000-000045010000}"/>
    <cellStyle name="Calculation 2 44 3 2" xfId="342" xr:uid="{00000000-0005-0000-0000-000046010000}"/>
    <cellStyle name="Calculation 2 44 4" xfId="343" xr:uid="{00000000-0005-0000-0000-000047010000}"/>
    <cellStyle name="Calculation 2 44 4 2" xfId="344" xr:uid="{00000000-0005-0000-0000-000048010000}"/>
    <cellStyle name="Calculation 2 44 5" xfId="345" xr:uid="{00000000-0005-0000-0000-000049010000}"/>
    <cellStyle name="Calculation 2 45" xfId="346" xr:uid="{00000000-0005-0000-0000-00004A010000}"/>
    <cellStyle name="Calculation 2 45 2" xfId="347" xr:uid="{00000000-0005-0000-0000-00004B010000}"/>
    <cellStyle name="Calculation 2 45 2 2" xfId="348" xr:uid="{00000000-0005-0000-0000-00004C010000}"/>
    <cellStyle name="Calculation 2 45 3" xfId="349" xr:uid="{00000000-0005-0000-0000-00004D010000}"/>
    <cellStyle name="Calculation 2 45 3 2" xfId="350" xr:uid="{00000000-0005-0000-0000-00004E010000}"/>
    <cellStyle name="Calculation 2 45 4" xfId="351" xr:uid="{00000000-0005-0000-0000-00004F010000}"/>
    <cellStyle name="Calculation 2 45 4 2" xfId="352" xr:uid="{00000000-0005-0000-0000-000050010000}"/>
    <cellStyle name="Calculation 2 45 5" xfId="353" xr:uid="{00000000-0005-0000-0000-000051010000}"/>
    <cellStyle name="Calculation 2 46" xfId="354" xr:uid="{00000000-0005-0000-0000-000052010000}"/>
    <cellStyle name="Calculation 2 46 2" xfId="355" xr:uid="{00000000-0005-0000-0000-000053010000}"/>
    <cellStyle name="Calculation 2 46 2 2" xfId="356" xr:uid="{00000000-0005-0000-0000-000054010000}"/>
    <cellStyle name="Calculation 2 46 3" xfId="357" xr:uid="{00000000-0005-0000-0000-000055010000}"/>
    <cellStyle name="Calculation 2 46 3 2" xfId="358" xr:uid="{00000000-0005-0000-0000-000056010000}"/>
    <cellStyle name="Calculation 2 46 4" xfId="359" xr:uid="{00000000-0005-0000-0000-000057010000}"/>
    <cellStyle name="Calculation 2 46 4 2" xfId="360" xr:uid="{00000000-0005-0000-0000-000058010000}"/>
    <cellStyle name="Calculation 2 46 5" xfId="361" xr:uid="{00000000-0005-0000-0000-000059010000}"/>
    <cellStyle name="Calculation 2 47" xfId="362" xr:uid="{00000000-0005-0000-0000-00005A010000}"/>
    <cellStyle name="Calculation 2 47 2" xfId="363" xr:uid="{00000000-0005-0000-0000-00005B010000}"/>
    <cellStyle name="Calculation 2 47 2 2" xfId="364" xr:uid="{00000000-0005-0000-0000-00005C010000}"/>
    <cellStyle name="Calculation 2 47 3" xfId="365" xr:uid="{00000000-0005-0000-0000-00005D010000}"/>
    <cellStyle name="Calculation 2 47 3 2" xfId="366" xr:uid="{00000000-0005-0000-0000-00005E010000}"/>
    <cellStyle name="Calculation 2 47 4" xfId="367" xr:uid="{00000000-0005-0000-0000-00005F010000}"/>
    <cellStyle name="Calculation 2 47 4 2" xfId="368" xr:uid="{00000000-0005-0000-0000-000060010000}"/>
    <cellStyle name="Calculation 2 47 5" xfId="369" xr:uid="{00000000-0005-0000-0000-000061010000}"/>
    <cellStyle name="Calculation 2 48" xfId="370" xr:uid="{00000000-0005-0000-0000-000062010000}"/>
    <cellStyle name="Calculation 2 48 2" xfId="371" xr:uid="{00000000-0005-0000-0000-000063010000}"/>
    <cellStyle name="Calculation 2 48 2 2" xfId="372" xr:uid="{00000000-0005-0000-0000-000064010000}"/>
    <cellStyle name="Calculation 2 48 3" xfId="373" xr:uid="{00000000-0005-0000-0000-000065010000}"/>
    <cellStyle name="Calculation 2 48 3 2" xfId="374" xr:uid="{00000000-0005-0000-0000-000066010000}"/>
    <cellStyle name="Calculation 2 48 4" xfId="375" xr:uid="{00000000-0005-0000-0000-000067010000}"/>
    <cellStyle name="Calculation 2 48 4 2" xfId="376" xr:uid="{00000000-0005-0000-0000-000068010000}"/>
    <cellStyle name="Calculation 2 48 5" xfId="377" xr:uid="{00000000-0005-0000-0000-000069010000}"/>
    <cellStyle name="Calculation 2 49" xfId="378" xr:uid="{00000000-0005-0000-0000-00006A010000}"/>
    <cellStyle name="Calculation 2 49 2" xfId="379" xr:uid="{00000000-0005-0000-0000-00006B010000}"/>
    <cellStyle name="Calculation 2 49 2 2" xfId="380" xr:uid="{00000000-0005-0000-0000-00006C010000}"/>
    <cellStyle name="Calculation 2 49 3" xfId="381" xr:uid="{00000000-0005-0000-0000-00006D010000}"/>
    <cellStyle name="Calculation 2 49 3 2" xfId="382" xr:uid="{00000000-0005-0000-0000-00006E010000}"/>
    <cellStyle name="Calculation 2 49 4" xfId="383" xr:uid="{00000000-0005-0000-0000-00006F010000}"/>
    <cellStyle name="Calculation 2 49 4 2" xfId="384" xr:uid="{00000000-0005-0000-0000-000070010000}"/>
    <cellStyle name="Calculation 2 49 5" xfId="385" xr:uid="{00000000-0005-0000-0000-000071010000}"/>
    <cellStyle name="Calculation 2 5" xfId="386" xr:uid="{00000000-0005-0000-0000-000072010000}"/>
    <cellStyle name="Calculation 2 5 2" xfId="387" xr:uid="{00000000-0005-0000-0000-000073010000}"/>
    <cellStyle name="Calculation 2 5 2 2" xfId="388" xr:uid="{00000000-0005-0000-0000-000074010000}"/>
    <cellStyle name="Calculation 2 5 3" xfId="389" xr:uid="{00000000-0005-0000-0000-000075010000}"/>
    <cellStyle name="Calculation 2 5 3 2" xfId="390" xr:uid="{00000000-0005-0000-0000-000076010000}"/>
    <cellStyle name="Calculation 2 5 4" xfId="391" xr:uid="{00000000-0005-0000-0000-000077010000}"/>
    <cellStyle name="Calculation 2 5 4 2" xfId="392" xr:uid="{00000000-0005-0000-0000-000078010000}"/>
    <cellStyle name="Calculation 2 5 5" xfId="393" xr:uid="{00000000-0005-0000-0000-000079010000}"/>
    <cellStyle name="Calculation 2 50" xfId="394" xr:uid="{00000000-0005-0000-0000-00007A010000}"/>
    <cellStyle name="Calculation 2 50 2" xfId="395" xr:uid="{00000000-0005-0000-0000-00007B010000}"/>
    <cellStyle name="Calculation 2 50 2 2" xfId="396" xr:uid="{00000000-0005-0000-0000-00007C010000}"/>
    <cellStyle name="Calculation 2 50 3" xfId="397" xr:uid="{00000000-0005-0000-0000-00007D010000}"/>
    <cellStyle name="Calculation 2 50 3 2" xfId="398" xr:uid="{00000000-0005-0000-0000-00007E010000}"/>
    <cellStyle name="Calculation 2 50 4" xfId="399" xr:uid="{00000000-0005-0000-0000-00007F010000}"/>
    <cellStyle name="Calculation 2 50 4 2" xfId="400" xr:uid="{00000000-0005-0000-0000-000080010000}"/>
    <cellStyle name="Calculation 2 50 5" xfId="401" xr:uid="{00000000-0005-0000-0000-000081010000}"/>
    <cellStyle name="Calculation 2 51" xfId="402" xr:uid="{00000000-0005-0000-0000-000082010000}"/>
    <cellStyle name="Calculation 2 51 2" xfId="403" xr:uid="{00000000-0005-0000-0000-000083010000}"/>
    <cellStyle name="Calculation 2 51 2 2" xfId="404" xr:uid="{00000000-0005-0000-0000-000084010000}"/>
    <cellStyle name="Calculation 2 51 3" xfId="405" xr:uid="{00000000-0005-0000-0000-000085010000}"/>
    <cellStyle name="Calculation 2 51 3 2" xfId="406" xr:uid="{00000000-0005-0000-0000-000086010000}"/>
    <cellStyle name="Calculation 2 51 4" xfId="407" xr:uid="{00000000-0005-0000-0000-000087010000}"/>
    <cellStyle name="Calculation 2 51 4 2" xfId="408" xr:uid="{00000000-0005-0000-0000-000088010000}"/>
    <cellStyle name="Calculation 2 51 5" xfId="409" xr:uid="{00000000-0005-0000-0000-000089010000}"/>
    <cellStyle name="Calculation 2 52" xfId="410" xr:uid="{00000000-0005-0000-0000-00008A010000}"/>
    <cellStyle name="Calculation 2 52 2" xfId="411" xr:uid="{00000000-0005-0000-0000-00008B010000}"/>
    <cellStyle name="Calculation 2 52 2 2" xfId="412" xr:uid="{00000000-0005-0000-0000-00008C010000}"/>
    <cellStyle name="Calculation 2 52 3" xfId="413" xr:uid="{00000000-0005-0000-0000-00008D010000}"/>
    <cellStyle name="Calculation 2 52 3 2" xfId="414" xr:uid="{00000000-0005-0000-0000-00008E010000}"/>
    <cellStyle name="Calculation 2 52 4" xfId="415" xr:uid="{00000000-0005-0000-0000-00008F010000}"/>
    <cellStyle name="Calculation 2 52 4 2" xfId="416" xr:uid="{00000000-0005-0000-0000-000090010000}"/>
    <cellStyle name="Calculation 2 52 5" xfId="417" xr:uid="{00000000-0005-0000-0000-000091010000}"/>
    <cellStyle name="Calculation 2 52 5 2" xfId="418" xr:uid="{00000000-0005-0000-0000-000092010000}"/>
    <cellStyle name="Calculation 2 52 6" xfId="419" xr:uid="{00000000-0005-0000-0000-000093010000}"/>
    <cellStyle name="Calculation 2 52 6 2" xfId="420" xr:uid="{00000000-0005-0000-0000-000094010000}"/>
    <cellStyle name="Calculation 2 52 7" xfId="421" xr:uid="{00000000-0005-0000-0000-000095010000}"/>
    <cellStyle name="Calculation 2 53" xfId="422" xr:uid="{00000000-0005-0000-0000-000096010000}"/>
    <cellStyle name="Calculation 2 53 2" xfId="423" xr:uid="{00000000-0005-0000-0000-000097010000}"/>
    <cellStyle name="Calculation 2 53 2 2" xfId="424" xr:uid="{00000000-0005-0000-0000-000098010000}"/>
    <cellStyle name="Calculation 2 53 3" xfId="425" xr:uid="{00000000-0005-0000-0000-000099010000}"/>
    <cellStyle name="Calculation 2 53 3 2" xfId="426" xr:uid="{00000000-0005-0000-0000-00009A010000}"/>
    <cellStyle name="Calculation 2 53 4" xfId="427" xr:uid="{00000000-0005-0000-0000-00009B010000}"/>
    <cellStyle name="Calculation 2 53 4 2" xfId="428" xr:uid="{00000000-0005-0000-0000-00009C010000}"/>
    <cellStyle name="Calculation 2 53 5" xfId="429" xr:uid="{00000000-0005-0000-0000-00009D010000}"/>
    <cellStyle name="Calculation 2 53 5 2" xfId="430" xr:uid="{00000000-0005-0000-0000-00009E010000}"/>
    <cellStyle name="Calculation 2 53 6" xfId="431" xr:uid="{00000000-0005-0000-0000-00009F010000}"/>
    <cellStyle name="Calculation 2 53 6 2" xfId="432" xr:uid="{00000000-0005-0000-0000-0000A0010000}"/>
    <cellStyle name="Calculation 2 53 7" xfId="433" xr:uid="{00000000-0005-0000-0000-0000A1010000}"/>
    <cellStyle name="Calculation 2 54" xfId="434" xr:uid="{00000000-0005-0000-0000-0000A2010000}"/>
    <cellStyle name="Calculation 2 54 2" xfId="435" xr:uid="{00000000-0005-0000-0000-0000A3010000}"/>
    <cellStyle name="Calculation 2 54 2 2" xfId="436" xr:uid="{00000000-0005-0000-0000-0000A4010000}"/>
    <cellStyle name="Calculation 2 54 3" xfId="437" xr:uid="{00000000-0005-0000-0000-0000A5010000}"/>
    <cellStyle name="Calculation 2 54 3 2" xfId="438" xr:uid="{00000000-0005-0000-0000-0000A6010000}"/>
    <cellStyle name="Calculation 2 54 4" xfId="439" xr:uid="{00000000-0005-0000-0000-0000A7010000}"/>
    <cellStyle name="Calculation 2 54 4 2" xfId="440" xr:uid="{00000000-0005-0000-0000-0000A8010000}"/>
    <cellStyle name="Calculation 2 54 5" xfId="441" xr:uid="{00000000-0005-0000-0000-0000A9010000}"/>
    <cellStyle name="Calculation 2 54 5 2" xfId="442" xr:uid="{00000000-0005-0000-0000-0000AA010000}"/>
    <cellStyle name="Calculation 2 54 6" xfId="443" xr:uid="{00000000-0005-0000-0000-0000AB010000}"/>
    <cellStyle name="Calculation 2 54 6 2" xfId="444" xr:uid="{00000000-0005-0000-0000-0000AC010000}"/>
    <cellStyle name="Calculation 2 54 7" xfId="445" xr:uid="{00000000-0005-0000-0000-0000AD010000}"/>
    <cellStyle name="Calculation 2 55" xfId="446" xr:uid="{00000000-0005-0000-0000-0000AE010000}"/>
    <cellStyle name="Calculation 2 55 2" xfId="447" xr:uid="{00000000-0005-0000-0000-0000AF010000}"/>
    <cellStyle name="Calculation 2 55 2 2" xfId="448" xr:uid="{00000000-0005-0000-0000-0000B0010000}"/>
    <cellStyle name="Calculation 2 55 3" xfId="449" xr:uid="{00000000-0005-0000-0000-0000B1010000}"/>
    <cellStyle name="Calculation 2 55 3 2" xfId="450" xr:uid="{00000000-0005-0000-0000-0000B2010000}"/>
    <cellStyle name="Calculation 2 55 4" xfId="451" xr:uid="{00000000-0005-0000-0000-0000B3010000}"/>
    <cellStyle name="Calculation 2 55 4 2" xfId="452" xr:uid="{00000000-0005-0000-0000-0000B4010000}"/>
    <cellStyle name="Calculation 2 55 5" xfId="453" xr:uid="{00000000-0005-0000-0000-0000B5010000}"/>
    <cellStyle name="Calculation 2 55 5 2" xfId="454" xr:uid="{00000000-0005-0000-0000-0000B6010000}"/>
    <cellStyle name="Calculation 2 55 6" xfId="455" xr:uid="{00000000-0005-0000-0000-0000B7010000}"/>
    <cellStyle name="Calculation 2 55 6 2" xfId="456" xr:uid="{00000000-0005-0000-0000-0000B8010000}"/>
    <cellStyle name="Calculation 2 55 7" xfId="457" xr:uid="{00000000-0005-0000-0000-0000B9010000}"/>
    <cellStyle name="Calculation 2 56" xfId="458" xr:uid="{00000000-0005-0000-0000-0000BA010000}"/>
    <cellStyle name="Calculation 2 56 2" xfId="459" xr:uid="{00000000-0005-0000-0000-0000BB010000}"/>
    <cellStyle name="Calculation 2 56 2 2" xfId="460" xr:uid="{00000000-0005-0000-0000-0000BC010000}"/>
    <cellStyle name="Calculation 2 56 3" xfId="461" xr:uid="{00000000-0005-0000-0000-0000BD010000}"/>
    <cellStyle name="Calculation 2 56 3 2" xfId="462" xr:uid="{00000000-0005-0000-0000-0000BE010000}"/>
    <cellStyle name="Calculation 2 56 4" xfId="463" xr:uid="{00000000-0005-0000-0000-0000BF010000}"/>
    <cellStyle name="Calculation 2 56 4 2" xfId="464" xr:uid="{00000000-0005-0000-0000-0000C0010000}"/>
    <cellStyle name="Calculation 2 56 5" xfId="465" xr:uid="{00000000-0005-0000-0000-0000C1010000}"/>
    <cellStyle name="Calculation 2 56 5 2" xfId="466" xr:uid="{00000000-0005-0000-0000-0000C2010000}"/>
    <cellStyle name="Calculation 2 56 6" xfId="467" xr:uid="{00000000-0005-0000-0000-0000C3010000}"/>
    <cellStyle name="Calculation 2 56 6 2" xfId="468" xr:uid="{00000000-0005-0000-0000-0000C4010000}"/>
    <cellStyle name="Calculation 2 56 7" xfId="469" xr:uid="{00000000-0005-0000-0000-0000C5010000}"/>
    <cellStyle name="Calculation 2 57" xfId="470" xr:uid="{00000000-0005-0000-0000-0000C6010000}"/>
    <cellStyle name="Calculation 2 57 2" xfId="471" xr:uid="{00000000-0005-0000-0000-0000C7010000}"/>
    <cellStyle name="Calculation 2 58" xfId="472" xr:uid="{00000000-0005-0000-0000-0000C8010000}"/>
    <cellStyle name="Calculation 2 58 2" xfId="473" xr:uid="{00000000-0005-0000-0000-0000C9010000}"/>
    <cellStyle name="Calculation 2 59" xfId="474" xr:uid="{00000000-0005-0000-0000-0000CA010000}"/>
    <cellStyle name="Calculation 2 59 2" xfId="475" xr:uid="{00000000-0005-0000-0000-0000CB010000}"/>
    <cellStyle name="Calculation 2 6" xfId="476" xr:uid="{00000000-0005-0000-0000-0000CC010000}"/>
    <cellStyle name="Calculation 2 6 2" xfId="477" xr:uid="{00000000-0005-0000-0000-0000CD010000}"/>
    <cellStyle name="Calculation 2 6 2 2" xfId="478" xr:uid="{00000000-0005-0000-0000-0000CE010000}"/>
    <cellStyle name="Calculation 2 6 3" xfId="479" xr:uid="{00000000-0005-0000-0000-0000CF010000}"/>
    <cellStyle name="Calculation 2 6 3 2" xfId="480" xr:uid="{00000000-0005-0000-0000-0000D0010000}"/>
    <cellStyle name="Calculation 2 6 4" xfId="481" xr:uid="{00000000-0005-0000-0000-0000D1010000}"/>
    <cellStyle name="Calculation 2 6 4 2" xfId="482" xr:uid="{00000000-0005-0000-0000-0000D2010000}"/>
    <cellStyle name="Calculation 2 6 5" xfId="483" xr:uid="{00000000-0005-0000-0000-0000D3010000}"/>
    <cellStyle name="Calculation 2 60" xfId="484" xr:uid="{00000000-0005-0000-0000-0000D4010000}"/>
    <cellStyle name="Calculation 2 60 2" xfId="485" xr:uid="{00000000-0005-0000-0000-0000D5010000}"/>
    <cellStyle name="Calculation 2 61" xfId="486" xr:uid="{00000000-0005-0000-0000-0000D6010000}"/>
    <cellStyle name="Calculation 2 61 2" xfId="487" xr:uid="{00000000-0005-0000-0000-0000D7010000}"/>
    <cellStyle name="Calculation 2 62" xfId="488" xr:uid="{00000000-0005-0000-0000-0000D8010000}"/>
    <cellStyle name="Calculation 2 62 2" xfId="489" xr:uid="{00000000-0005-0000-0000-0000D9010000}"/>
    <cellStyle name="Calculation 2 63" xfId="490" xr:uid="{00000000-0005-0000-0000-0000DA010000}"/>
    <cellStyle name="Calculation 2 63 2" xfId="491" xr:uid="{00000000-0005-0000-0000-0000DB010000}"/>
    <cellStyle name="Calculation 2 64" xfId="492" xr:uid="{00000000-0005-0000-0000-0000DC010000}"/>
    <cellStyle name="Calculation 2 64 2" xfId="493" xr:uid="{00000000-0005-0000-0000-0000DD010000}"/>
    <cellStyle name="Calculation 2 65" xfId="494" xr:uid="{00000000-0005-0000-0000-0000DE010000}"/>
    <cellStyle name="Calculation 2 65 2" xfId="495" xr:uid="{00000000-0005-0000-0000-0000DF010000}"/>
    <cellStyle name="Calculation 2 66" xfId="496" xr:uid="{00000000-0005-0000-0000-0000E0010000}"/>
    <cellStyle name="Calculation 2 66 2" xfId="497" xr:uid="{00000000-0005-0000-0000-0000E1010000}"/>
    <cellStyle name="Calculation 2 67" xfId="498" xr:uid="{00000000-0005-0000-0000-0000E2010000}"/>
    <cellStyle name="Calculation 2 67 2" xfId="499" xr:uid="{00000000-0005-0000-0000-0000E3010000}"/>
    <cellStyle name="Calculation 2 68" xfId="500" xr:uid="{00000000-0005-0000-0000-0000E4010000}"/>
    <cellStyle name="Calculation 2 68 2" xfId="501" xr:uid="{00000000-0005-0000-0000-0000E5010000}"/>
    <cellStyle name="Calculation 2 69" xfId="502" xr:uid="{00000000-0005-0000-0000-0000E6010000}"/>
    <cellStyle name="Calculation 2 69 2" xfId="503" xr:uid="{00000000-0005-0000-0000-0000E7010000}"/>
    <cellStyle name="Calculation 2 7" xfId="504" xr:uid="{00000000-0005-0000-0000-0000E8010000}"/>
    <cellStyle name="Calculation 2 7 2" xfId="505" xr:uid="{00000000-0005-0000-0000-0000E9010000}"/>
    <cellStyle name="Calculation 2 7 2 2" xfId="506" xr:uid="{00000000-0005-0000-0000-0000EA010000}"/>
    <cellStyle name="Calculation 2 7 3" xfId="507" xr:uid="{00000000-0005-0000-0000-0000EB010000}"/>
    <cellStyle name="Calculation 2 7 3 2" xfId="508" xr:uid="{00000000-0005-0000-0000-0000EC010000}"/>
    <cellStyle name="Calculation 2 7 4" xfId="509" xr:uid="{00000000-0005-0000-0000-0000ED010000}"/>
    <cellStyle name="Calculation 2 7 4 2" xfId="510" xr:uid="{00000000-0005-0000-0000-0000EE010000}"/>
    <cellStyle name="Calculation 2 7 5" xfId="511" xr:uid="{00000000-0005-0000-0000-0000EF010000}"/>
    <cellStyle name="Calculation 2 70" xfId="512" xr:uid="{00000000-0005-0000-0000-0000F0010000}"/>
    <cellStyle name="Calculation 2 70 2" xfId="513" xr:uid="{00000000-0005-0000-0000-0000F1010000}"/>
    <cellStyle name="Calculation 2 71" xfId="514" xr:uid="{00000000-0005-0000-0000-0000F2010000}"/>
    <cellStyle name="Calculation 2 71 2" xfId="515" xr:uid="{00000000-0005-0000-0000-0000F3010000}"/>
    <cellStyle name="Calculation 2 72" xfId="516" xr:uid="{00000000-0005-0000-0000-0000F4010000}"/>
    <cellStyle name="Calculation 2 72 2" xfId="517" xr:uid="{00000000-0005-0000-0000-0000F5010000}"/>
    <cellStyle name="Calculation 2 73" xfId="518" xr:uid="{00000000-0005-0000-0000-0000F6010000}"/>
    <cellStyle name="Calculation 2 73 2" xfId="519" xr:uid="{00000000-0005-0000-0000-0000F7010000}"/>
    <cellStyle name="Calculation 2 74" xfId="520" xr:uid="{00000000-0005-0000-0000-0000F8010000}"/>
    <cellStyle name="Calculation 2 74 2" xfId="521" xr:uid="{00000000-0005-0000-0000-0000F9010000}"/>
    <cellStyle name="Calculation 2 75" xfId="522" xr:uid="{00000000-0005-0000-0000-0000FA010000}"/>
    <cellStyle name="Calculation 2 75 2" xfId="523" xr:uid="{00000000-0005-0000-0000-0000FB010000}"/>
    <cellStyle name="Calculation 2 76" xfId="524" xr:uid="{00000000-0005-0000-0000-0000FC010000}"/>
    <cellStyle name="Calculation 2 76 2" xfId="525" xr:uid="{00000000-0005-0000-0000-0000FD010000}"/>
    <cellStyle name="Calculation 2 77" xfId="526" xr:uid="{00000000-0005-0000-0000-0000FE010000}"/>
    <cellStyle name="Calculation 2 77 2" xfId="527" xr:uid="{00000000-0005-0000-0000-0000FF010000}"/>
    <cellStyle name="Calculation 2 78" xfId="528" xr:uid="{00000000-0005-0000-0000-000000020000}"/>
    <cellStyle name="Calculation 2 78 2" xfId="529" xr:uid="{00000000-0005-0000-0000-000001020000}"/>
    <cellStyle name="Calculation 2 79" xfId="530" xr:uid="{00000000-0005-0000-0000-000002020000}"/>
    <cellStyle name="Calculation 2 79 2" xfId="531" xr:uid="{00000000-0005-0000-0000-000003020000}"/>
    <cellStyle name="Calculation 2 8" xfId="532" xr:uid="{00000000-0005-0000-0000-000004020000}"/>
    <cellStyle name="Calculation 2 8 2" xfId="533" xr:uid="{00000000-0005-0000-0000-000005020000}"/>
    <cellStyle name="Calculation 2 8 2 2" xfId="534" xr:uid="{00000000-0005-0000-0000-000006020000}"/>
    <cellStyle name="Calculation 2 8 3" xfId="535" xr:uid="{00000000-0005-0000-0000-000007020000}"/>
    <cellStyle name="Calculation 2 8 3 2" xfId="536" xr:uid="{00000000-0005-0000-0000-000008020000}"/>
    <cellStyle name="Calculation 2 8 4" xfId="537" xr:uid="{00000000-0005-0000-0000-000009020000}"/>
    <cellStyle name="Calculation 2 8 4 2" xfId="538" xr:uid="{00000000-0005-0000-0000-00000A020000}"/>
    <cellStyle name="Calculation 2 8 5" xfId="539" xr:uid="{00000000-0005-0000-0000-00000B020000}"/>
    <cellStyle name="Calculation 2 80" xfId="540" xr:uid="{00000000-0005-0000-0000-00000C020000}"/>
    <cellStyle name="Calculation 2 80 2" xfId="541" xr:uid="{00000000-0005-0000-0000-00000D020000}"/>
    <cellStyle name="Calculation 2 81" xfId="542" xr:uid="{00000000-0005-0000-0000-00000E020000}"/>
    <cellStyle name="Calculation 2 81 2" xfId="543" xr:uid="{00000000-0005-0000-0000-00000F020000}"/>
    <cellStyle name="Calculation 2 82" xfId="544" xr:uid="{00000000-0005-0000-0000-000010020000}"/>
    <cellStyle name="Calculation 2 82 2" xfId="545" xr:uid="{00000000-0005-0000-0000-000011020000}"/>
    <cellStyle name="Calculation 2 83" xfId="546" xr:uid="{00000000-0005-0000-0000-000012020000}"/>
    <cellStyle name="Calculation 2 83 2" xfId="547" xr:uid="{00000000-0005-0000-0000-000013020000}"/>
    <cellStyle name="Calculation 2 84" xfId="548" xr:uid="{00000000-0005-0000-0000-000014020000}"/>
    <cellStyle name="Calculation 2 84 2" xfId="549" xr:uid="{00000000-0005-0000-0000-000015020000}"/>
    <cellStyle name="Calculation 2 85" xfId="550" xr:uid="{00000000-0005-0000-0000-000016020000}"/>
    <cellStyle name="Calculation 2 85 2" xfId="551" xr:uid="{00000000-0005-0000-0000-000017020000}"/>
    <cellStyle name="Calculation 2 86" xfId="552" xr:uid="{00000000-0005-0000-0000-000018020000}"/>
    <cellStyle name="Calculation 2 9" xfId="553" xr:uid="{00000000-0005-0000-0000-000019020000}"/>
    <cellStyle name="Calculation 2 9 2" xfId="554" xr:uid="{00000000-0005-0000-0000-00001A020000}"/>
    <cellStyle name="Calculation 2 9 2 2" xfId="555" xr:uid="{00000000-0005-0000-0000-00001B020000}"/>
    <cellStyle name="Calculation 2 9 3" xfId="556" xr:uid="{00000000-0005-0000-0000-00001C020000}"/>
    <cellStyle name="Calculation 2 9 3 2" xfId="557" xr:uid="{00000000-0005-0000-0000-00001D020000}"/>
    <cellStyle name="Calculation 2 9 4" xfId="558" xr:uid="{00000000-0005-0000-0000-00001E020000}"/>
    <cellStyle name="Calculation 2 9 4 2" xfId="559" xr:uid="{00000000-0005-0000-0000-00001F020000}"/>
    <cellStyle name="Calculation 2 9 5" xfId="560" xr:uid="{00000000-0005-0000-0000-000020020000}"/>
    <cellStyle name="cf1" xfId="561" xr:uid="{00000000-0005-0000-0000-000021020000}"/>
    <cellStyle name="cf2" xfId="562" xr:uid="{00000000-0005-0000-0000-000022020000}"/>
    <cellStyle name="Check Cell 2" xfId="563" xr:uid="{00000000-0005-0000-0000-000023020000}"/>
    <cellStyle name="Comma" xfId="2636" builtinId="3"/>
    <cellStyle name="Comma [0] 2" xfId="564" xr:uid="{00000000-0005-0000-0000-000024020000}"/>
    <cellStyle name="Comma 10" xfId="565" xr:uid="{00000000-0005-0000-0000-000025020000}"/>
    <cellStyle name="Comma 11" xfId="566" xr:uid="{00000000-0005-0000-0000-000026020000}"/>
    <cellStyle name="Comma 12" xfId="567" xr:uid="{00000000-0005-0000-0000-000027020000}"/>
    <cellStyle name="Comma 13" xfId="568" xr:uid="{00000000-0005-0000-0000-000028020000}"/>
    <cellStyle name="Comma 14" xfId="569" xr:uid="{00000000-0005-0000-0000-000029020000}"/>
    <cellStyle name="Comma 15" xfId="570" xr:uid="{00000000-0005-0000-0000-00002A020000}"/>
    <cellStyle name="Comma 16" xfId="571" xr:uid="{00000000-0005-0000-0000-00002B020000}"/>
    <cellStyle name="Comma 17" xfId="572" xr:uid="{00000000-0005-0000-0000-00002C020000}"/>
    <cellStyle name="Comma 2" xfId="3" xr:uid="{00000000-0005-0000-0000-00002D020000}"/>
    <cellStyle name="Comma 2 2" xfId="2633" xr:uid="{00000000-0005-0000-0000-00002E020000}"/>
    <cellStyle name="Comma 3" xfId="573" xr:uid="{00000000-0005-0000-0000-00002F020000}"/>
    <cellStyle name="Comma 4" xfId="574" xr:uid="{00000000-0005-0000-0000-000030020000}"/>
    <cellStyle name="Comma 5" xfId="575" xr:uid="{00000000-0005-0000-0000-000031020000}"/>
    <cellStyle name="Comma 6" xfId="576" xr:uid="{00000000-0005-0000-0000-000032020000}"/>
    <cellStyle name="Comma 7" xfId="577" xr:uid="{00000000-0005-0000-0000-000033020000}"/>
    <cellStyle name="Comma 8" xfId="578" xr:uid="{00000000-0005-0000-0000-000034020000}"/>
    <cellStyle name="Comma 9" xfId="579" xr:uid="{00000000-0005-0000-0000-000035020000}"/>
    <cellStyle name="Currency" xfId="2631" builtinId="4"/>
    <cellStyle name="Currency [0] 2" xfId="580" xr:uid="{00000000-0005-0000-0000-000037020000}"/>
    <cellStyle name="Currency 10" xfId="581" xr:uid="{00000000-0005-0000-0000-000038020000}"/>
    <cellStyle name="Currency 11" xfId="582" xr:uid="{00000000-0005-0000-0000-000039020000}"/>
    <cellStyle name="Currency 12" xfId="583" xr:uid="{00000000-0005-0000-0000-00003A020000}"/>
    <cellStyle name="Currency 13" xfId="584" xr:uid="{00000000-0005-0000-0000-00003B020000}"/>
    <cellStyle name="Currency 14" xfId="585" xr:uid="{00000000-0005-0000-0000-00003C020000}"/>
    <cellStyle name="Currency 15" xfId="586" xr:uid="{00000000-0005-0000-0000-00003D020000}"/>
    <cellStyle name="Currency 16" xfId="587" xr:uid="{00000000-0005-0000-0000-00003E020000}"/>
    <cellStyle name="Currency 2" xfId="6" xr:uid="{00000000-0005-0000-0000-00003F020000}"/>
    <cellStyle name="Currency 2 2" xfId="2635" xr:uid="{00000000-0005-0000-0000-000040020000}"/>
    <cellStyle name="Currency 3" xfId="588" xr:uid="{00000000-0005-0000-0000-000041020000}"/>
    <cellStyle name="Currency 4" xfId="589" xr:uid="{00000000-0005-0000-0000-000042020000}"/>
    <cellStyle name="Currency 5" xfId="590" xr:uid="{00000000-0005-0000-0000-000043020000}"/>
    <cellStyle name="Currency 6" xfId="591" xr:uid="{00000000-0005-0000-0000-000044020000}"/>
    <cellStyle name="Currency 7" xfId="592" xr:uid="{00000000-0005-0000-0000-000045020000}"/>
    <cellStyle name="Currency 8" xfId="593" xr:uid="{00000000-0005-0000-0000-000046020000}"/>
    <cellStyle name="Currency 9" xfId="594" xr:uid="{00000000-0005-0000-0000-000047020000}"/>
    <cellStyle name="Explanatory Text 2" xfId="595" xr:uid="{00000000-0005-0000-0000-000048020000}"/>
    <cellStyle name="Followed Hyperlink" xfId="10" builtinId="9" hidden="1"/>
    <cellStyle name="Followed Hyperlink" xfId="11" builtinId="9" hidden="1"/>
    <cellStyle name="Followed Hyperlink" xfId="12" builtinId="9" hidden="1"/>
    <cellStyle name="Followed Hyperlink" xfId="596" xr:uid="{00000000-0005-0000-0000-00004C020000}"/>
    <cellStyle name="Good 2" xfId="597" xr:uid="{00000000-0005-0000-0000-00004D020000}"/>
    <cellStyle name="Heading 1 2" xfId="598" xr:uid="{00000000-0005-0000-0000-00004E020000}"/>
    <cellStyle name="Heading 2 2" xfId="599" xr:uid="{00000000-0005-0000-0000-00004F020000}"/>
    <cellStyle name="Heading 3 2" xfId="600" xr:uid="{00000000-0005-0000-0000-000050020000}"/>
    <cellStyle name="Heading 4 2" xfId="601" xr:uid="{00000000-0005-0000-0000-000051020000}"/>
    <cellStyle name="Hyperlink" xfId="2" builtinId="8"/>
    <cellStyle name="Hyperlink 2" xfId="602" xr:uid="{00000000-0005-0000-0000-000053020000}"/>
    <cellStyle name="Hyperlink 2 2" xfId="603" xr:uid="{00000000-0005-0000-0000-000054020000}"/>
    <cellStyle name="Hyperlink 3" xfId="604" xr:uid="{00000000-0005-0000-0000-000055020000}"/>
    <cellStyle name="Hyperlink 3 2" xfId="605" xr:uid="{00000000-0005-0000-0000-000056020000}"/>
    <cellStyle name="Hyperlink 4" xfId="606" xr:uid="{00000000-0005-0000-0000-000057020000}"/>
    <cellStyle name="Hyperlink 5" xfId="607" xr:uid="{00000000-0005-0000-0000-000058020000}"/>
    <cellStyle name="Input 2" xfId="608" xr:uid="{00000000-0005-0000-0000-000059020000}"/>
    <cellStyle name="Input 2 10" xfId="609" xr:uid="{00000000-0005-0000-0000-00005A020000}"/>
    <cellStyle name="Input 2 10 2" xfId="610" xr:uid="{00000000-0005-0000-0000-00005B020000}"/>
    <cellStyle name="Input 2 10 2 2" xfId="611" xr:uid="{00000000-0005-0000-0000-00005C020000}"/>
    <cellStyle name="Input 2 10 3" xfId="612" xr:uid="{00000000-0005-0000-0000-00005D020000}"/>
    <cellStyle name="Input 2 10 3 2" xfId="613" xr:uid="{00000000-0005-0000-0000-00005E020000}"/>
    <cellStyle name="Input 2 10 4" xfId="614" xr:uid="{00000000-0005-0000-0000-00005F020000}"/>
    <cellStyle name="Input 2 10 4 2" xfId="615" xr:uid="{00000000-0005-0000-0000-000060020000}"/>
    <cellStyle name="Input 2 10 5" xfId="616" xr:uid="{00000000-0005-0000-0000-000061020000}"/>
    <cellStyle name="Input 2 11" xfId="617" xr:uid="{00000000-0005-0000-0000-000062020000}"/>
    <cellStyle name="Input 2 11 2" xfId="618" xr:uid="{00000000-0005-0000-0000-000063020000}"/>
    <cellStyle name="Input 2 11 2 2" xfId="619" xr:uid="{00000000-0005-0000-0000-000064020000}"/>
    <cellStyle name="Input 2 11 3" xfId="620" xr:uid="{00000000-0005-0000-0000-000065020000}"/>
    <cellStyle name="Input 2 11 3 2" xfId="621" xr:uid="{00000000-0005-0000-0000-000066020000}"/>
    <cellStyle name="Input 2 11 4" xfId="622" xr:uid="{00000000-0005-0000-0000-000067020000}"/>
    <cellStyle name="Input 2 11 4 2" xfId="623" xr:uid="{00000000-0005-0000-0000-000068020000}"/>
    <cellStyle name="Input 2 11 5" xfId="624" xr:uid="{00000000-0005-0000-0000-000069020000}"/>
    <cellStyle name="Input 2 12" xfId="625" xr:uid="{00000000-0005-0000-0000-00006A020000}"/>
    <cellStyle name="Input 2 12 2" xfId="626" xr:uid="{00000000-0005-0000-0000-00006B020000}"/>
    <cellStyle name="Input 2 12 2 2" xfId="627" xr:uid="{00000000-0005-0000-0000-00006C020000}"/>
    <cellStyle name="Input 2 12 3" xfId="628" xr:uid="{00000000-0005-0000-0000-00006D020000}"/>
    <cellStyle name="Input 2 12 3 2" xfId="629" xr:uid="{00000000-0005-0000-0000-00006E020000}"/>
    <cellStyle name="Input 2 12 4" xfId="630" xr:uid="{00000000-0005-0000-0000-00006F020000}"/>
    <cellStyle name="Input 2 12 4 2" xfId="631" xr:uid="{00000000-0005-0000-0000-000070020000}"/>
    <cellStyle name="Input 2 12 5" xfId="632" xr:uid="{00000000-0005-0000-0000-000071020000}"/>
    <cellStyle name="Input 2 13" xfId="633" xr:uid="{00000000-0005-0000-0000-000072020000}"/>
    <cellStyle name="Input 2 13 2" xfId="634" xr:uid="{00000000-0005-0000-0000-000073020000}"/>
    <cellStyle name="Input 2 13 2 2" xfId="635" xr:uid="{00000000-0005-0000-0000-000074020000}"/>
    <cellStyle name="Input 2 13 3" xfId="636" xr:uid="{00000000-0005-0000-0000-000075020000}"/>
    <cellStyle name="Input 2 13 3 2" xfId="637" xr:uid="{00000000-0005-0000-0000-000076020000}"/>
    <cellStyle name="Input 2 13 4" xfId="638" xr:uid="{00000000-0005-0000-0000-000077020000}"/>
    <cellStyle name="Input 2 13 4 2" xfId="639" xr:uid="{00000000-0005-0000-0000-000078020000}"/>
    <cellStyle name="Input 2 13 5" xfId="640" xr:uid="{00000000-0005-0000-0000-000079020000}"/>
    <cellStyle name="Input 2 14" xfId="641" xr:uid="{00000000-0005-0000-0000-00007A020000}"/>
    <cellStyle name="Input 2 14 2" xfId="642" xr:uid="{00000000-0005-0000-0000-00007B020000}"/>
    <cellStyle name="Input 2 14 2 2" xfId="643" xr:uid="{00000000-0005-0000-0000-00007C020000}"/>
    <cellStyle name="Input 2 14 3" xfId="644" xr:uid="{00000000-0005-0000-0000-00007D020000}"/>
    <cellStyle name="Input 2 14 3 2" xfId="645" xr:uid="{00000000-0005-0000-0000-00007E020000}"/>
    <cellStyle name="Input 2 14 4" xfId="646" xr:uid="{00000000-0005-0000-0000-00007F020000}"/>
    <cellStyle name="Input 2 14 4 2" xfId="647" xr:uid="{00000000-0005-0000-0000-000080020000}"/>
    <cellStyle name="Input 2 14 5" xfId="648" xr:uid="{00000000-0005-0000-0000-000081020000}"/>
    <cellStyle name="Input 2 15" xfId="649" xr:uid="{00000000-0005-0000-0000-000082020000}"/>
    <cellStyle name="Input 2 15 2" xfId="650" xr:uid="{00000000-0005-0000-0000-000083020000}"/>
    <cellStyle name="Input 2 15 2 2" xfId="651" xr:uid="{00000000-0005-0000-0000-000084020000}"/>
    <cellStyle name="Input 2 15 3" xfId="652" xr:uid="{00000000-0005-0000-0000-000085020000}"/>
    <cellStyle name="Input 2 15 3 2" xfId="653" xr:uid="{00000000-0005-0000-0000-000086020000}"/>
    <cellStyle name="Input 2 15 4" xfId="654" xr:uid="{00000000-0005-0000-0000-000087020000}"/>
    <cellStyle name="Input 2 15 4 2" xfId="655" xr:uid="{00000000-0005-0000-0000-000088020000}"/>
    <cellStyle name="Input 2 15 5" xfId="656" xr:uid="{00000000-0005-0000-0000-000089020000}"/>
    <cellStyle name="Input 2 16" xfId="657" xr:uid="{00000000-0005-0000-0000-00008A020000}"/>
    <cellStyle name="Input 2 16 2" xfId="658" xr:uid="{00000000-0005-0000-0000-00008B020000}"/>
    <cellStyle name="Input 2 16 2 2" xfId="659" xr:uid="{00000000-0005-0000-0000-00008C020000}"/>
    <cellStyle name="Input 2 16 3" xfId="660" xr:uid="{00000000-0005-0000-0000-00008D020000}"/>
    <cellStyle name="Input 2 16 3 2" xfId="661" xr:uid="{00000000-0005-0000-0000-00008E020000}"/>
    <cellStyle name="Input 2 16 4" xfId="662" xr:uid="{00000000-0005-0000-0000-00008F020000}"/>
    <cellStyle name="Input 2 16 4 2" xfId="663" xr:uid="{00000000-0005-0000-0000-000090020000}"/>
    <cellStyle name="Input 2 16 5" xfId="664" xr:uid="{00000000-0005-0000-0000-000091020000}"/>
    <cellStyle name="Input 2 17" xfId="665" xr:uid="{00000000-0005-0000-0000-000092020000}"/>
    <cellStyle name="Input 2 17 2" xfId="666" xr:uid="{00000000-0005-0000-0000-000093020000}"/>
    <cellStyle name="Input 2 17 2 2" xfId="667" xr:uid="{00000000-0005-0000-0000-000094020000}"/>
    <cellStyle name="Input 2 17 3" xfId="668" xr:uid="{00000000-0005-0000-0000-000095020000}"/>
    <cellStyle name="Input 2 17 3 2" xfId="669" xr:uid="{00000000-0005-0000-0000-000096020000}"/>
    <cellStyle name="Input 2 17 4" xfId="670" xr:uid="{00000000-0005-0000-0000-000097020000}"/>
    <cellStyle name="Input 2 17 4 2" xfId="671" xr:uid="{00000000-0005-0000-0000-000098020000}"/>
    <cellStyle name="Input 2 17 5" xfId="672" xr:uid="{00000000-0005-0000-0000-000099020000}"/>
    <cellStyle name="Input 2 18" xfId="673" xr:uid="{00000000-0005-0000-0000-00009A020000}"/>
    <cellStyle name="Input 2 18 2" xfId="674" xr:uid="{00000000-0005-0000-0000-00009B020000}"/>
    <cellStyle name="Input 2 18 2 2" xfId="675" xr:uid="{00000000-0005-0000-0000-00009C020000}"/>
    <cellStyle name="Input 2 18 3" xfId="676" xr:uid="{00000000-0005-0000-0000-00009D020000}"/>
    <cellStyle name="Input 2 18 3 2" xfId="677" xr:uid="{00000000-0005-0000-0000-00009E020000}"/>
    <cellStyle name="Input 2 18 4" xfId="678" xr:uid="{00000000-0005-0000-0000-00009F020000}"/>
    <cellStyle name="Input 2 18 4 2" xfId="679" xr:uid="{00000000-0005-0000-0000-0000A0020000}"/>
    <cellStyle name="Input 2 18 5" xfId="680" xr:uid="{00000000-0005-0000-0000-0000A1020000}"/>
    <cellStyle name="Input 2 19" xfId="681" xr:uid="{00000000-0005-0000-0000-0000A2020000}"/>
    <cellStyle name="Input 2 19 2" xfId="682" xr:uid="{00000000-0005-0000-0000-0000A3020000}"/>
    <cellStyle name="Input 2 19 2 2" xfId="683" xr:uid="{00000000-0005-0000-0000-0000A4020000}"/>
    <cellStyle name="Input 2 19 3" xfId="684" xr:uid="{00000000-0005-0000-0000-0000A5020000}"/>
    <cellStyle name="Input 2 19 3 2" xfId="685" xr:uid="{00000000-0005-0000-0000-0000A6020000}"/>
    <cellStyle name="Input 2 19 4" xfId="686" xr:uid="{00000000-0005-0000-0000-0000A7020000}"/>
    <cellStyle name="Input 2 19 4 2" xfId="687" xr:uid="{00000000-0005-0000-0000-0000A8020000}"/>
    <cellStyle name="Input 2 19 5" xfId="688" xr:uid="{00000000-0005-0000-0000-0000A9020000}"/>
    <cellStyle name="Input 2 2" xfId="689" xr:uid="{00000000-0005-0000-0000-0000AA020000}"/>
    <cellStyle name="Input 2 2 2" xfId="690" xr:uid="{00000000-0005-0000-0000-0000AB020000}"/>
    <cellStyle name="Input 2 2 2 2" xfId="691" xr:uid="{00000000-0005-0000-0000-0000AC020000}"/>
    <cellStyle name="Input 2 2 3" xfId="692" xr:uid="{00000000-0005-0000-0000-0000AD020000}"/>
    <cellStyle name="Input 2 2 3 2" xfId="693" xr:uid="{00000000-0005-0000-0000-0000AE020000}"/>
    <cellStyle name="Input 2 2 4" xfId="694" xr:uid="{00000000-0005-0000-0000-0000AF020000}"/>
    <cellStyle name="Input 2 2 4 2" xfId="695" xr:uid="{00000000-0005-0000-0000-0000B0020000}"/>
    <cellStyle name="Input 2 2 5" xfId="696" xr:uid="{00000000-0005-0000-0000-0000B1020000}"/>
    <cellStyle name="Input 2 20" xfId="697" xr:uid="{00000000-0005-0000-0000-0000B2020000}"/>
    <cellStyle name="Input 2 20 2" xfId="698" xr:uid="{00000000-0005-0000-0000-0000B3020000}"/>
    <cellStyle name="Input 2 20 2 2" xfId="699" xr:uid="{00000000-0005-0000-0000-0000B4020000}"/>
    <cellStyle name="Input 2 20 3" xfId="700" xr:uid="{00000000-0005-0000-0000-0000B5020000}"/>
    <cellStyle name="Input 2 20 3 2" xfId="701" xr:uid="{00000000-0005-0000-0000-0000B6020000}"/>
    <cellStyle name="Input 2 20 4" xfId="702" xr:uid="{00000000-0005-0000-0000-0000B7020000}"/>
    <cellStyle name="Input 2 20 4 2" xfId="703" xr:uid="{00000000-0005-0000-0000-0000B8020000}"/>
    <cellStyle name="Input 2 20 5" xfId="704" xr:uid="{00000000-0005-0000-0000-0000B9020000}"/>
    <cellStyle name="Input 2 21" xfId="705" xr:uid="{00000000-0005-0000-0000-0000BA020000}"/>
    <cellStyle name="Input 2 21 2" xfId="706" xr:uid="{00000000-0005-0000-0000-0000BB020000}"/>
    <cellStyle name="Input 2 21 2 2" xfId="707" xr:uid="{00000000-0005-0000-0000-0000BC020000}"/>
    <cellStyle name="Input 2 21 3" xfId="708" xr:uid="{00000000-0005-0000-0000-0000BD020000}"/>
    <cellStyle name="Input 2 21 3 2" xfId="709" xr:uid="{00000000-0005-0000-0000-0000BE020000}"/>
    <cellStyle name="Input 2 21 4" xfId="710" xr:uid="{00000000-0005-0000-0000-0000BF020000}"/>
    <cellStyle name="Input 2 21 4 2" xfId="711" xr:uid="{00000000-0005-0000-0000-0000C0020000}"/>
    <cellStyle name="Input 2 21 5" xfId="712" xr:uid="{00000000-0005-0000-0000-0000C1020000}"/>
    <cellStyle name="Input 2 22" xfId="713" xr:uid="{00000000-0005-0000-0000-0000C2020000}"/>
    <cellStyle name="Input 2 22 2" xfId="714" xr:uid="{00000000-0005-0000-0000-0000C3020000}"/>
    <cellStyle name="Input 2 22 2 2" xfId="715" xr:uid="{00000000-0005-0000-0000-0000C4020000}"/>
    <cellStyle name="Input 2 22 3" xfId="716" xr:uid="{00000000-0005-0000-0000-0000C5020000}"/>
    <cellStyle name="Input 2 22 3 2" xfId="717" xr:uid="{00000000-0005-0000-0000-0000C6020000}"/>
    <cellStyle name="Input 2 22 4" xfId="718" xr:uid="{00000000-0005-0000-0000-0000C7020000}"/>
    <cellStyle name="Input 2 22 4 2" xfId="719" xr:uid="{00000000-0005-0000-0000-0000C8020000}"/>
    <cellStyle name="Input 2 22 5" xfId="720" xr:uid="{00000000-0005-0000-0000-0000C9020000}"/>
    <cellStyle name="Input 2 23" xfId="721" xr:uid="{00000000-0005-0000-0000-0000CA020000}"/>
    <cellStyle name="Input 2 23 2" xfId="722" xr:uid="{00000000-0005-0000-0000-0000CB020000}"/>
    <cellStyle name="Input 2 23 2 2" xfId="723" xr:uid="{00000000-0005-0000-0000-0000CC020000}"/>
    <cellStyle name="Input 2 23 3" xfId="724" xr:uid="{00000000-0005-0000-0000-0000CD020000}"/>
    <cellStyle name="Input 2 23 3 2" xfId="725" xr:uid="{00000000-0005-0000-0000-0000CE020000}"/>
    <cellStyle name="Input 2 23 4" xfId="726" xr:uid="{00000000-0005-0000-0000-0000CF020000}"/>
    <cellStyle name="Input 2 23 4 2" xfId="727" xr:uid="{00000000-0005-0000-0000-0000D0020000}"/>
    <cellStyle name="Input 2 23 5" xfId="728" xr:uid="{00000000-0005-0000-0000-0000D1020000}"/>
    <cellStyle name="Input 2 24" xfId="729" xr:uid="{00000000-0005-0000-0000-0000D2020000}"/>
    <cellStyle name="Input 2 24 2" xfId="730" xr:uid="{00000000-0005-0000-0000-0000D3020000}"/>
    <cellStyle name="Input 2 24 2 2" xfId="731" xr:uid="{00000000-0005-0000-0000-0000D4020000}"/>
    <cellStyle name="Input 2 24 3" xfId="732" xr:uid="{00000000-0005-0000-0000-0000D5020000}"/>
    <cellStyle name="Input 2 24 3 2" xfId="733" xr:uid="{00000000-0005-0000-0000-0000D6020000}"/>
    <cellStyle name="Input 2 24 4" xfId="734" xr:uid="{00000000-0005-0000-0000-0000D7020000}"/>
    <cellStyle name="Input 2 24 4 2" xfId="735" xr:uid="{00000000-0005-0000-0000-0000D8020000}"/>
    <cellStyle name="Input 2 24 5" xfId="736" xr:uid="{00000000-0005-0000-0000-0000D9020000}"/>
    <cellStyle name="Input 2 25" xfId="737" xr:uid="{00000000-0005-0000-0000-0000DA020000}"/>
    <cellStyle name="Input 2 25 2" xfId="738" xr:uid="{00000000-0005-0000-0000-0000DB020000}"/>
    <cellStyle name="Input 2 25 2 2" xfId="739" xr:uid="{00000000-0005-0000-0000-0000DC020000}"/>
    <cellStyle name="Input 2 25 3" xfId="740" xr:uid="{00000000-0005-0000-0000-0000DD020000}"/>
    <cellStyle name="Input 2 25 3 2" xfId="741" xr:uid="{00000000-0005-0000-0000-0000DE020000}"/>
    <cellStyle name="Input 2 25 4" xfId="742" xr:uid="{00000000-0005-0000-0000-0000DF020000}"/>
    <cellStyle name="Input 2 25 4 2" xfId="743" xr:uid="{00000000-0005-0000-0000-0000E0020000}"/>
    <cellStyle name="Input 2 25 5" xfId="744" xr:uid="{00000000-0005-0000-0000-0000E1020000}"/>
    <cellStyle name="Input 2 26" xfId="745" xr:uid="{00000000-0005-0000-0000-0000E2020000}"/>
    <cellStyle name="Input 2 26 2" xfId="746" xr:uid="{00000000-0005-0000-0000-0000E3020000}"/>
    <cellStyle name="Input 2 26 2 2" xfId="747" xr:uid="{00000000-0005-0000-0000-0000E4020000}"/>
    <cellStyle name="Input 2 26 3" xfId="748" xr:uid="{00000000-0005-0000-0000-0000E5020000}"/>
    <cellStyle name="Input 2 26 3 2" xfId="749" xr:uid="{00000000-0005-0000-0000-0000E6020000}"/>
    <cellStyle name="Input 2 26 4" xfId="750" xr:uid="{00000000-0005-0000-0000-0000E7020000}"/>
    <cellStyle name="Input 2 26 4 2" xfId="751" xr:uid="{00000000-0005-0000-0000-0000E8020000}"/>
    <cellStyle name="Input 2 26 5" xfId="752" xr:uid="{00000000-0005-0000-0000-0000E9020000}"/>
    <cellStyle name="Input 2 27" xfId="753" xr:uid="{00000000-0005-0000-0000-0000EA020000}"/>
    <cellStyle name="Input 2 27 2" xfId="754" xr:uid="{00000000-0005-0000-0000-0000EB020000}"/>
    <cellStyle name="Input 2 27 2 2" xfId="755" xr:uid="{00000000-0005-0000-0000-0000EC020000}"/>
    <cellStyle name="Input 2 27 3" xfId="756" xr:uid="{00000000-0005-0000-0000-0000ED020000}"/>
    <cellStyle name="Input 2 27 3 2" xfId="757" xr:uid="{00000000-0005-0000-0000-0000EE020000}"/>
    <cellStyle name="Input 2 27 4" xfId="758" xr:uid="{00000000-0005-0000-0000-0000EF020000}"/>
    <cellStyle name="Input 2 27 4 2" xfId="759" xr:uid="{00000000-0005-0000-0000-0000F0020000}"/>
    <cellStyle name="Input 2 27 5" xfId="760" xr:uid="{00000000-0005-0000-0000-0000F1020000}"/>
    <cellStyle name="Input 2 28" xfId="761" xr:uid="{00000000-0005-0000-0000-0000F2020000}"/>
    <cellStyle name="Input 2 28 2" xfId="762" xr:uid="{00000000-0005-0000-0000-0000F3020000}"/>
    <cellStyle name="Input 2 28 2 2" xfId="763" xr:uid="{00000000-0005-0000-0000-0000F4020000}"/>
    <cellStyle name="Input 2 28 3" xfId="764" xr:uid="{00000000-0005-0000-0000-0000F5020000}"/>
    <cellStyle name="Input 2 28 3 2" xfId="765" xr:uid="{00000000-0005-0000-0000-0000F6020000}"/>
    <cellStyle name="Input 2 28 4" xfId="766" xr:uid="{00000000-0005-0000-0000-0000F7020000}"/>
    <cellStyle name="Input 2 28 4 2" xfId="767" xr:uid="{00000000-0005-0000-0000-0000F8020000}"/>
    <cellStyle name="Input 2 28 5" xfId="768" xr:uid="{00000000-0005-0000-0000-0000F9020000}"/>
    <cellStyle name="Input 2 29" xfId="769" xr:uid="{00000000-0005-0000-0000-0000FA020000}"/>
    <cellStyle name="Input 2 29 2" xfId="770" xr:uid="{00000000-0005-0000-0000-0000FB020000}"/>
    <cellStyle name="Input 2 29 2 2" xfId="771" xr:uid="{00000000-0005-0000-0000-0000FC020000}"/>
    <cellStyle name="Input 2 29 3" xfId="772" xr:uid="{00000000-0005-0000-0000-0000FD020000}"/>
    <cellStyle name="Input 2 29 3 2" xfId="773" xr:uid="{00000000-0005-0000-0000-0000FE020000}"/>
    <cellStyle name="Input 2 29 4" xfId="774" xr:uid="{00000000-0005-0000-0000-0000FF020000}"/>
    <cellStyle name="Input 2 29 4 2" xfId="775" xr:uid="{00000000-0005-0000-0000-000000030000}"/>
    <cellStyle name="Input 2 29 5" xfId="776" xr:uid="{00000000-0005-0000-0000-000001030000}"/>
    <cellStyle name="Input 2 3" xfId="777" xr:uid="{00000000-0005-0000-0000-000002030000}"/>
    <cellStyle name="Input 2 3 2" xfId="778" xr:uid="{00000000-0005-0000-0000-000003030000}"/>
    <cellStyle name="Input 2 3 2 2" xfId="779" xr:uid="{00000000-0005-0000-0000-000004030000}"/>
    <cellStyle name="Input 2 3 3" xfId="780" xr:uid="{00000000-0005-0000-0000-000005030000}"/>
    <cellStyle name="Input 2 3 3 2" xfId="781" xr:uid="{00000000-0005-0000-0000-000006030000}"/>
    <cellStyle name="Input 2 3 4" xfId="782" xr:uid="{00000000-0005-0000-0000-000007030000}"/>
    <cellStyle name="Input 2 3 4 2" xfId="783" xr:uid="{00000000-0005-0000-0000-000008030000}"/>
    <cellStyle name="Input 2 3 5" xfId="784" xr:uid="{00000000-0005-0000-0000-000009030000}"/>
    <cellStyle name="Input 2 30" xfId="785" xr:uid="{00000000-0005-0000-0000-00000A030000}"/>
    <cellStyle name="Input 2 30 2" xfId="786" xr:uid="{00000000-0005-0000-0000-00000B030000}"/>
    <cellStyle name="Input 2 30 2 2" xfId="787" xr:uid="{00000000-0005-0000-0000-00000C030000}"/>
    <cellStyle name="Input 2 30 3" xfId="788" xr:uid="{00000000-0005-0000-0000-00000D030000}"/>
    <cellStyle name="Input 2 30 3 2" xfId="789" xr:uid="{00000000-0005-0000-0000-00000E030000}"/>
    <cellStyle name="Input 2 30 4" xfId="790" xr:uid="{00000000-0005-0000-0000-00000F030000}"/>
    <cellStyle name="Input 2 30 4 2" xfId="791" xr:uid="{00000000-0005-0000-0000-000010030000}"/>
    <cellStyle name="Input 2 30 5" xfId="792" xr:uid="{00000000-0005-0000-0000-000011030000}"/>
    <cellStyle name="Input 2 31" xfId="793" xr:uid="{00000000-0005-0000-0000-000012030000}"/>
    <cellStyle name="Input 2 31 2" xfId="794" xr:uid="{00000000-0005-0000-0000-000013030000}"/>
    <cellStyle name="Input 2 31 2 2" xfId="795" xr:uid="{00000000-0005-0000-0000-000014030000}"/>
    <cellStyle name="Input 2 31 3" xfId="796" xr:uid="{00000000-0005-0000-0000-000015030000}"/>
    <cellStyle name="Input 2 31 3 2" xfId="797" xr:uid="{00000000-0005-0000-0000-000016030000}"/>
    <cellStyle name="Input 2 31 4" xfId="798" xr:uid="{00000000-0005-0000-0000-000017030000}"/>
    <cellStyle name="Input 2 31 4 2" xfId="799" xr:uid="{00000000-0005-0000-0000-000018030000}"/>
    <cellStyle name="Input 2 31 5" xfId="800" xr:uid="{00000000-0005-0000-0000-000019030000}"/>
    <cellStyle name="Input 2 32" xfId="801" xr:uid="{00000000-0005-0000-0000-00001A030000}"/>
    <cellStyle name="Input 2 32 2" xfId="802" xr:uid="{00000000-0005-0000-0000-00001B030000}"/>
    <cellStyle name="Input 2 32 2 2" xfId="803" xr:uid="{00000000-0005-0000-0000-00001C030000}"/>
    <cellStyle name="Input 2 32 3" xfId="804" xr:uid="{00000000-0005-0000-0000-00001D030000}"/>
    <cellStyle name="Input 2 32 3 2" xfId="805" xr:uid="{00000000-0005-0000-0000-00001E030000}"/>
    <cellStyle name="Input 2 32 4" xfId="806" xr:uid="{00000000-0005-0000-0000-00001F030000}"/>
    <cellStyle name="Input 2 32 4 2" xfId="807" xr:uid="{00000000-0005-0000-0000-000020030000}"/>
    <cellStyle name="Input 2 32 5" xfId="808" xr:uid="{00000000-0005-0000-0000-000021030000}"/>
    <cellStyle name="Input 2 33" xfId="809" xr:uid="{00000000-0005-0000-0000-000022030000}"/>
    <cellStyle name="Input 2 33 2" xfId="810" xr:uid="{00000000-0005-0000-0000-000023030000}"/>
    <cellStyle name="Input 2 33 2 2" xfId="811" xr:uid="{00000000-0005-0000-0000-000024030000}"/>
    <cellStyle name="Input 2 33 3" xfId="812" xr:uid="{00000000-0005-0000-0000-000025030000}"/>
    <cellStyle name="Input 2 33 3 2" xfId="813" xr:uid="{00000000-0005-0000-0000-000026030000}"/>
    <cellStyle name="Input 2 33 4" xfId="814" xr:uid="{00000000-0005-0000-0000-000027030000}"/>
    <cellStyle name="Input 2 33 4 2" xfId="815" xr:uid="{00000000-0005-0000-0000-000028030000}"/>
    <cellStyle name="Input 2 33 5" xfId="816" xr:uid="{00000000-0005-0000-0000-000029030000}"/>
    <cellStyle name="Input 2 34" xfId="817" xr:uid="{00000000-0005-0000-0000-00002A030000}"/>
    <cellStyle name="Input 2 34 2" xfId="818" xr:uid="{00000000-0005-0000-0000-00002B030000}"/>
    <cellStyle name="Input 2 34 2 2" xfId="819" xr:uid="{00000000-0005-0000-0000-00002C030000}"/>
    <cellStyle name="Input 2 34 3" xfId="820" xr:uid="{00000000-0005-0000-0000-00002D030000}"/>
    <cellStyle name="Input 2 34 3 2" xfId="821" xr:uid="{00000000-0005-0000-0000-00002E030000}"/>
    <cellStyle name="Input 2 34 4" xfId="822" xr:uid="{00000000-0005-0000-0000-00002F030000}"/>
    <cellStyle name="Input 2 34 4 2" xfId="823" xr:uid="{00000000-0005-0000-0000-000030030000}"/>
    <cellStyle name="Input 2 34 5" xfId="824" xr:uid="{00000000-0005-0000-0000-000031030000}"/>
    <cellStyle name="Input 2 35" xfId="825" xr:uid="{00000000-0005-0000-0000-000032030000}"/>
    <cellStyle name="Input 2 35 2" xfId="826" xr:uid="{00000000-0005-0000-0000-000033030000}"/>
    <cellStyle name="Input 2 35 2 2" xfId="827" xr:uid="{00000000-0005-0000-0000-000034030000}"/>
    <cellStyle name="Input 2 35 3" xfId="828" xr:uid="{00000000-0005-0000-0000-000035030000}"/>
    <cellStyle name="Input 2 35 3 2" xfId="829" xr:uid="{00000000-0005-0000-0000-000036030000}"/>
    <cellStyle name="Input 2 35 4" xfId="830" xr:uid="{00000000-0005-0000-0000-000037030000}"/>
    <cellStyle name="Input 2 35 4 2" xfId="831" xr:uid="{00000000-0005-0000-0000-000038030000}"/>
    <cellStyle name="Input 2 35 5" xfId="832" xr:uid="{00000000-0005-0000-0000-000039030000}"/>
    <cellStyle name="Input 2 36" xfId="833" xr:uid="{00000000-0005-0000-0000-00003A030000}"/>
    <cellStyle name="Input 2 36 2" xfId="834" xr:uid="{00000000-0005-0000-0000-00003B030000}"/>
    <cellStyle name="Input 2 36 2 2" xfId="835" xr:uid="{00000000-0005-0000-0000-00003C030000}"/>
    <cellStyle name="Input 2 36 3" xfId="836" xr:uid="{00000000-0005-0000-0000-00003D030000}"/>
    <cellStyle name="Input 2 36 3 2" xfId="837" xr:uid="{00000000-0005-0000-0000-00003E030000}"/>
    <cellStyle name="Input 2 36 4" xfId="838" xr:uid="{00000000-0005-0000-0000-00003F030000}"/>
    <cellStyle name="Input 2 36 4 2" xfId="839" xr:uid="{00000000-0005-0000-0000-000040030000}"/>
    <cellStyle name="Input 2 36 5" xfId="840" xr:uid="{00000000-0005-0000-0000-000041030000}"/>
    <cellStyle name="Input 2 37" xfId="841" xr:uid="{00000000-0005-0000-0000-000042030000}"/>
    <cellStyle name="Input 2 37 2" xfId="842" xr:uid="{00000000-0005-0000-0000-000043030000}"/>
    <cellStyle name="Input 2 37 2 2" xfId="843" xr:uid="{00000000-0005-0000-0000-000044030000}"/>
    <cellStyle name="Input 2 37 3" xfId="844" xr:uid="{00000000-0005-0000-0000-000045030000}"/>
    <cellStyle name="Input 2 37 3 2" xfId="845" xr:uid="{00000000-0005-0000-0000-000046030000}"/>
    <cellStyle name="Input 2 37 4" xfId="846" xr:uid="{00000000-0005-0000-0000-000047030000}"/>
    <cellStyle name="Input 2 37 4 2" xfId="847" xr:uid="{00000000-0005-0000-0000-000048030000}"/>
    <cellStyle name="Input 2 37 5" xfId="848" xr:uid="{00000000-0005-0000-0000-000049030000}"/>
    <cellStyle name="Input 2 38" xfId="849" xr:uid="{00000000-0005-0000-0000-00004A030000}"/>
    <cellStyle name="Input 2 38 2" xfId="850" xr:uid="{00000000-0005-0000-0000-00004B030000}"/>
    <cellStyle name="Input 2 38 2 2" xfId="851" xr:uid="{00000000-0005-0000-0000-00004C030000}"/>
    <cellStyle name="Input 2 38 3" xfId="852" xr:uid="{00000000-0005-0000-0000-00004D030000}"/>
    <cellStyle name="Input 2 38 3 2" xfId="853" xr:uid="{00000000-0005-0000-0000-00004E030000}"/>
    <cellStyle name="Input 2 38 4" xfId="854" xr:uid="{00000000-0005-0000-0000-00004F030000}"/>
    <cellStyle name="Input 2 38 4 2" xfId="855" xr:uid="{00000000-0005-0000-0000-000050030000}"/>
    <cellStyle name="Input 2 38 5" xfId="856" xr:uid="{00000000-0005-0000-0000-000051030000}"/>
    <cellStyle name="Input 2 39" xfId="857" xr:uid="{00000000-0005-0000-0000-000052030000}"/>
    <cellStyle name="Input 2 39 2" xfId="858" xr:uid="{00000000-0005-0000-0000-000053030000}"/>
    <cellStyle name="Input 2 39 2 2" xfId="859" xr:uid="{00000000-0005-0000-0000-000054030000}"/>
    <cellStyle name="Input 2 39 3" xfId="860" xr:uid="{00000000-0005-0000-0000-000055030000}"/>
    <cellStyle name="Input 2 39 3 2" xfId="861" xr:uid="{00000000-0005-0000-0000-000056030000}"/>
    <cellStyle name="Input 2 39 4" xfId="862" xr:uid="{00000000-0005-0000-0000-000057030000}"/>
    <cellStyle name="Input 2 39 4 2" xfId="863" xr:uid="{00000000-0005-0000-0000-000058030000}"/>
    <cellStyle name="Input 2 39 5" xfId="864" xr:uid="{00000000-0005-0000-0000-000059030000}"/>
    <cellStyle name="Input 2 4" xfId="865" xr:uid="{00000000-0005-0000-0000-00005A030000}"/>
    <cellStyle name="Input 2 4 2" xfId="866" xr:uid="{00000000-0005-0000-0000-00005B030000}"/>
    <cellStyle name="Input 2 4 2 2" xfId="867" xr:uid="{00000000-0005-0000-0000-00005C030000}"/>
    <cellStyle name="Input 2 4 3" xfId="868" xr:uid="{00000000-0005-0000-0000-00005D030000}"/>
    <cellStyle name="Input 2 4 3 2" xfId="869" xr:uid="{00000000-0005-0000-0000-00005E030000}"/>
    <cellStyle name="Input 2 4 4" xfId="870" xr:uid="{00000000-0005-0000-0000-00005F030000}"/>
    <cellStyle name="Input 2 4 4 2" xfId="871" xr:uid="{00000000-0005-0000-0000-000060030000}"/>
    <cellStyle name="Input 2 4 5" xfId="872" xr:uid="{00000000-0005-0000-0000-000061030000}"/>
    <cellStyle name="Input 2 40" xfId="873" xr:uid="{00000000-0005-0000-0000-000062030000}"/>
    <cellStyle name="Input 2 40 2" xfId="874" xr:uid="{00000000-0005-0000-0000-000063030000}"/>
    <cellStyle name="Input 2 40 2 2" xfId="875" xr:uid="{00000000-0005-0000-0000-000064030000}"/>
    <cellStyle name="Input 2 40 3" xfId="876" xr:uid="{00000000-0005-0000-0000-000065030000}"/>
    <cellStyle name="Input 2 40 3 2" xfId="877" xr:uid="{00000000-0005-0000-0000-000066030000}"/>
    <cellStyle name="Input 2 40 4" xfId="878" xr:uid="{00000000-0005-0000-0000-000067030000}"/>
    <cellStyle name="Input 2 40 4 2" xfId="879" xr:uid="{00000000-0005-0000-0000-000068030000}"/>
    <cellStyle name="Input 2 40 5" xfId="880" xr:uid="{00000000-0005-0000-0000-000069030000}"/>
    <cellStyle name="Input 2 41" xfId="881" xr:uid="{00000000-0005-0000-0000-00006A030000}"/>
    <cellStyle name="Input 2 41 2" xfId="882" xr:uid="{00000000-0005-0000-0000-00006B030000}"/>
    <cellStyle name="Input 2 41 2 2" xfId="883" xr:uid="{00000000-0005-0000-0000-00006C030000}"/>
    <cellStyle name="Input 2 41 3" xfId="884" xr:uid="{00000000-0005-0000-0000-00006D030000}"/>
    <cellStyle name="Input 2 41 3 2" xfId="885" xr:uid="{00000000-0005-0000-0000-00006E030000}"/>
    <cellStyle name="Input 2 41 4" xfId="886" xr:uid="{00000000-0005-0000-0000-00006F030000}"/>
    <cellStyle name="Input 2 41 4 2" xfId="887" xr:uid="{00000000-0005-0000-0000-000070030000}"/>
    <cellStyle name="Input 2 41 5" xfId="888" xr:uid="{00000000-0005-0000-0000-000071030000}"/>
    <cellStyle name="Input 2 42" xfId="889" xr:uid="{00000000-0005-0000-0000-000072030000}"/>
    <cellStyle name="Input 2 42 2" xfId="890" xr:uid="{00000000-0005-0000-0000-000073030000}"/>
    <cellStyle name="Input 2 42 2 2" xfId="891" xr:uid="{00000000-0005-0000-0000-000074030000}"/>
    <cellStyle name="Input 2 42 3" xfId="892" xr:uid="{00000000-0005-0000-0000-000075030000}"/>
    <cellStyle name="Input 2 42 3 2" xfId="893" xr:uid="{00000000-0005-0000-0000-000076030000}"/>
    <cellStyle name="Input 2 42 4" xfId="894" xr:uid="{00000000-0005-0000-0000-000077030000}"/>
    <cellStyle name="Input 2 42 4 2" xfId="895" xr:uid="{00000000-0005-0000-0000-000078030000}"/>
    <cellStyle name="Input 2 42 5" xfId="896" xr:uid="{00000000-0005-0000-0000-000079030000}"/>
    <cellStyle name="Input 2 43" xfId="897" xr:uid="{00000000-0005-0000-0000-00007A030000}"/>
    <cellStyle name="Input 2 43 2" xfId="898" xr:uid="{00000000-0005-0000-0000-00007B030000}"/>
    <cellStyle name="Input 2 43 2 2" xfId="899" xr:uid="{00000000-0005-0000-0000-00007C030000}"/>
    <cellStyle name="Input 2 43 3" xfId="900" xr:uid="{00000000-0005-0000-0000-00007D030000}"/>
    <cellStyle name="Input 2 43 3 2" xfId="901" xr:uid="{00000000-0005-0000-0000-00007E030000}"/>
    <cellStyle name="Input 2 43 4" xfId="902" xr:uid="{00000000-0005-0000-0000-00007F030000}"/>
    <cellStyle name="Input 2 43 4 2" xfId="903" xr:uid="{00000000-0005-0000-0000-000080030000}"/>
    <cellStyle name="Input 2 43 5" xfId="904" xr:uid="{00000000-0005-0000-0000-000081030000}"/>
    <cellStyle name="Input 2 44" xfId="905" xr:uid="{00000000-0005-0000-0000-000082030000}"/>
    <cellStyle name="Input 2 44 2" xfId="906" xr:uid="{00000000-0005-0000-0000-000083030000}"/>
    <cellStyle name="Input 2 44 2 2" xfId="907" xr:uid="{00000000-0005-0000-0000-000084030000}"/>
    <cellStyle name="Input 2 44 3" xfId="908" xr:uid="{00000000-0005-0000-0000-000085030000}"/>
    <cellStyle name="Input 2 44 3 2" xfId="909" xr:uid="{00000000-0005-0000-0000-000086030000}"/>
    <cellStyle name="Input 2 44 4" xfId="910" xr:uid="{00000000-0005-0000-0000-000087030000}"/>
    <cellStyle name="Input 2 44 4 2" xfId="911" xr:uid="{00000000-0005-0000-0000-000088030000}"/>
    <cellStyle name="Input 2 44 5" xfId="912" xr:uid="{00000000-0005-0000-0000-000089030000}"/>
    <cellStyle name="Input 2 45" xfId="913" xr:uid="{00000000-0005-0000-0000-00008A030000}"/>
    <cellStyle name="Input 2 45 2" xfId="914" xr:uid="{00000000-0005-0000-0000-00008B030000}"/>
    <cellStyle name="Input 2 45 2 2" xfId="915" xr:uid="{00000000-0005-0000-0000-00008C030000}"/>
    <cellStyle name="Input 2 45 3" xfId="916" xr:uid="{00000000-0005-0000-0000-00008D030000}"/>
    <cellStyle name="Input 2 45 3 2" xfId="917" xr:uid="{00000000-0005-0000-0000-00008E030000}"/>
    <cellStyle name="Input 2 45 4" xfId="918" xr:uid="{00000000-0005-0000-0000-00008F030000}"/>
    <cellStyle name="Input 2 45 4 2" xfId="919" xr:uid="{00000000-0005-0000-0000-000090030000}"/>
    <cellStyle name="Input 2 45 5" xfId="920" xr:uid="{00000000-0005-0000-0000-000091030000}"/>
    <cellStyle name="Input 2 46" xfId="921" xr:uid="{00000000-0005-0000-0000-000092030000}"/>
    <cellStyle name="Input 2 46 2" xfId="922" xr:uid="{00000000-0005-0000-0000-000093030000}"/>
    <cellStyle name="Input 2 46 2 2" xfId="923" xr:uid="{00000000-0005-0000-0000-000094030000}"/>
    <cellStyle name="Input 2 46 3" xfId="924" xr:uid="{00000000-0005-0000-0000-000095030000}"/>
    <cellStyle name="Input 2 46 3 2" xfId="925" xr:uid="{00000000-0005-0000-0000-000096030000}"/>
    <cellStyle name="Input 2 46 4" xfId="926" xr:uid="{00000000-0005-0000-0000-000097030000}"/>
    <cellStyle name="Input 2 46 4 2" xfId="927" xr:uid="{00000000-0005-0000-0000-000098030000}"/>
    <cellStyle name="Input 2 46 5" xfId="928" xr:uid="{00000000-0005-0000-0000-000099030000}"/>
    <cellStyle name="Input 2 47" xfId="929" xr:uid="{00000000-0005-0000-0000-00009A030000}"/>
    <cellStyle name="Input 2 47 2" xfId="930" xr:uid="{00000000-0005-0000-0000-00009B030000}"/>
    <cellStyle name="Input 2 47 2 2" xfId="931" xr:uid="{00000000-0005-0000-0000-00009C030000}"/>
    <cellStyle name="Input 2 47 3" xfId="932" xr:uid="{00000000-0005-0000-0000-00009D030000}"/>
    <cellStyle name="Input 2 47 3 2" xfId="933" xr:uid="{00000000-0005-0000-0000-00009E030000}"/>
    <cellStyle name="Input 2 47 4" xfId="934" xr:uid="{00000000-0005-0000-0000-00009F030000}"/>
    <cellStyle name="Input 2 47 4 2" xfId="935" xr:uid="{00000000-0005-0000-0000-0000A0030000}"/>
    <cellStyle name="Input 2 47 5" xfId="936" xr:uid="{00000000-0005-0000-0000-0000A1030000}"/>
    <cellStyle name="Input 2 48" xfId="937" xr:uid="{00000000-0005-0000-0000-0000A2030000}"/>
    <cellStyle name="Input 2 48 2" xfId="938" xr:uid="{00000000-0005-0000-0000-0000A3030000}"/>
    <cellStyle name="Input 2 48 2 2" xfId="939" xr:uid="{00000000-0005-0000-0000-0000A4030000}"/>
    <cellStyle name="Input 2 48 3" xfId="940" xr:uid="{00000000-0005-0000-0000-0000A5030000}"/>
    <cellStyle name="Input 2 48 3 2" xfId="941" xr:uid="{00000000-0005-0000-0000-0000A6030000}"/>
    <cellStyle name="Input 2 48 4" xfId="942" xr:uid="{00000000-0005-0000-0000-0000A7030000}"/>
    <cellStyle name="Input 2 48 4 2" xfId="943" xr:uid="{00000000-0005-0000-0000-0000A8030000}"/>
    <cellStyle name="Input 2 48 5" xfId="944" xr:uid="{00000000-0005-0000-0000-0000A9030000}"/>
    <cellStyle name="Input 2 49" xfId="945" xr:uid="{00000000-0005-0000-0000-0000AA030000}"/>
    <cellStyle name="Input 2 49 2" xfId="946" xr:uid="{00000000-0005-0000-0000-0000AB030000}"/>
    <cellStyle name="Input 2 49 2 2" xfId="947" xr:uid="{00000000-0005-0000-0000-0000AC030000}"/>
    <cellStyle name="Input 2 49 3" xfId="948" xr:uid="{00000000-0005-0000-0000-0000AD030000}"/>
    <cellStyle name="Input 2 49 3 2" xfId="949" xr:uid="{00000000-0005-0000-0000-0000AE030000}"/>
    <cellStyle name="Input 2 49 4" xfId="950" xr:uid="{00000000-0005-0000-0000-0000AF030000}"/>
    <cellStyle name="Input 2 49 4 2" xfId="951" xr:uid="{00000000-0005-0000-0000-0000B0030000}"/>
    <cellStyle name="Input 2 49 5" xfId="952" xr:uid="{00000000-0005-0000-0000-0000B1030000}"/>
    <cellStyle name="Input 2 5" xfId="953" xr:uid="{00000000-0005-0000-0000-0000B2030000}"/>
    <cellStyle name="Input 2 5 2" xfId="954" xr:uid="{00000000-0005-0000-0000-0000B3030000}"/>
    <cellStyle name="Input 2 5 2 2" xfId="955" xr:uid="{00000000-0005-0000-0000-0000B4030000}"/>
    <cellStyle name="Input 2 5 3" xfId="956" xr:uid="{00000000-0005-0000-0000-0000B5030000}"/>
    <cellStyle name="Input 2 5 3 2" xfId="957" xr:uid="{00000000-0005-0000-0000-0000B6030000}"/>
    <cellStyle name="Input 2 5 4" xfId="958" xr:uid="{00000000-0005-0000-0000-0000B7030000}"/>
    <cellStyle name="Input 2 5 4 2" xfId="959" xr:uid="{00000000-0005-0000-0000-0000B8030000}"/>
    <cellStyle name="Input 2 5 5" xfId="960" xr:uid="{00000000-0005-0000-0000-0000B9030000}"/>
    <cellStyle name="Input 2 50" xfId="961" xr:uid="{00000000-0005-0000-0000-0000BA030000}"/>
    <cellStyle name="Input 2 50 2" xfId="962" xr:uid="{00000000-0005-0000-0000-0000BB030000}"/>
    <cellStyle name="Input 2 50 2 2" xfId="963" xr:uid="{00000000-0005-0000-0000-0000BC030000}"/>
    <cellStyle name="Input 2 50 3" xfId="964" xr:uid="{00000000-0005-0000-0000-0000BD030000}"/>
    <cellStyle name="Input 2 50 3 2" xfId="965" xr:uid="{00000000-0005-0000-0000-0000BE030000}"/>
    <cellStyle name="Input 2 50 4" xfId="966" xr:uid="{00000000-0005-0000-0000-0000BF030000}"/>
    <cellStyle name="Input 2 50 4 2" xfId="967" xr:uid="{00000000-0005-0000-0000-0000C0030000}"/>
    <cellStyle name="Input 2 50 5" xfId="968" xr:uid="{00000000-0005-0000-0000-0000C1030000}"/>
    <cellStyle name="Input 2 51" xfId="969" xr:uid="{00000000-0005-0000-0000-0000C2030000}"/>
    <cellStyle name="Input 2 51 2" xfId="970" xr:uid="{00000000-0005-0000-0000-0000C3030000}"/>
    <cellStyle name="Input 2 51 2 2" xfId="971" xr:uid="{00000000-0005-0000-0000-0000C4030000}"/>
    <cellStyle name="Input 2 51 3" xfId="972" xr:uid="{00000000-0005-0000-0000-0000C5030000}"/>
    <cellStyle name="Input 2 51 3 2" xfId="973" xr:uid="{00000000-0005-0000-0000-0000C6030000}"/>
    <cellStyle name="Input 2 51 4" xfId="974" xr:uid="{00000000-0005-0000-0000-0000C7030000}"/>
    <cellStyle name="Input 2 51 4 2" xfId="975" xr:uid="{00000000-0005-0000-0000-0000C8030000}"/>
    <cellStyle name="Input 2 51 5" xfId="976" xr:uid="{00000000-0005-0000-0000-0000C9030000}"/>
    <cellStyle name="Input 2 52" xfId="977" xr:uid="{00000000-0005-0000-0000-0000CA030000}"/>
    <cellStyle name="Input 2 52 2" xfId="978" xr:uid="{00000000-0005-0000-0000-0000CB030000}"/>
    <cellStyle name="Input 2 52 2 2" xfId="979" xr:uid="{00000000-0005-0000-0000-0000CC030000}"/>
    <cellStyle name="Input 2 52 3" xfId="980" xr:uid="{00000000-0005-0000-0000-0000CD030000}"/>
    <cellStyle name="Input 2 52 3 2" xfId="981" xr:uid="{00000000-0005-0000-0000-0000CE030000}"/>
    <cellStyle name="Input 2 52 4" xfId="982" xr:uid="{00000000-0005-0000-0000-0000CF030000}"/>
    <cellStyle name="Input 2 52 4 2" xfId="983" xr:uid="{00000000-0005-0000-0000-0000D0030000}"/>
    <cellStyle name="Input 2 52 5" xfId="984" xr:uid="{00000000-0005-0000-0000-0000D1030000}"/>
    <cellStyle name="Input 2 52 5 2" xfId="985" xr:uid="{00000000-0005-0000-0000-0000D2030000}"/>
    <cellStyle name="Input 2 52 6" xfId="986" xr:uid="{00000000-0005-0000-0000-0000D3030000}"/>
    <cellStyle name="Input 2 52 6 2" xfId="987" xr:uid="{00000000-0005-0000-0000-0000D4030000}"/>
    <cellStyle name="Input 2 52 7" xfId="988" xr:uid="{00000000-0005-0000-0000-0000D5030000}"/>
    <cellStyle name="Input 2 53" xfId="989" xr:uid="{00000000-0005-0000-0000-0000D6030000}"/>
    <cellStyle name="Input 2 53 2" xfId="990" xr:uid="{00000000-0005-0000-0000-0000D7030000}"/>
    <cellStyle name="Input 2 53 2 2" xfId="991" xr:uid="{00000000-0005-0000-0000-0000D8030000}"/>
    <cellStyle name="Input 2 53 3" xfId="992" xr:uid="{00000000-0005-0000-0000-0000D9030000}"/>
    <cellStyle name="Input 2 53 3 2" xfId="993" xr:uid="{00000000-0005-0000-0000-0000DA030000}"/>
    <cellStyle name="Input 2 53 4" xfId="994" xr:uid="{00000000-0005-0000-0000-0000DB030000}"/>
    <cellStyle name="Input 2 53 4 2" xfId="995" xr:uid="{00000000-0005-0000-0000-0000DC030000}"/>
    <cellStyle name="Input 2 53 5" xfId="996" xr:uid="{00000000-0005-0000-0000-0000DD030000}"/>
    <cellStyle name="Input 2 53 5 2" xfId="997" xr:uid="{00000000-0005-0000-0000-0000DE030000}"/>
    <cellStyle name="Input 2 53 6" xfId="998" xr:uid="{00000000-0005-0000-0000-0000DF030000}"/>
    <cellStyle name="Input 2 53 6 2" xfId="999" xr:uid="{00000000-0005-0000-0000-0000E0030000}"/>
    <cellStyle name="Input 2 53 7" xfId="1000" xr:uid="{00000000-0005-0000-0000-0000E1030000}"/>
    <cellStyle name="Input 2 54" xfId="1001" xr:uid="{00000000-0005-0000-0000-0000E2030000}"/>
    <cellStyle name="Input 2 54 2" xfId="1002" xr:uid="{00000000-0005-0000-0000-0000E3030000}"/>
    <cellStyle name="Input 2 54 2 2" xfId="1003" xr:uid="{00000000-0005-0000-0000-0000E4030000}"/>
    <cellStyle name="Input 2 54 3" xfId="1004" xr:uid="{00000000-0005-0000-0000-0000E5030000}"/>
    <cellStyle name="Input 2 54 3 2" xfId="1005" xr:uid="{00000000-0005-0000-0000-0000E6030000}"/>
    <cellStyle name="Input 2 54 4" xfId="1006" xr:uid="{00000000-0005-0000-0000-0000E7030000}"/>
    <cellStyle name="Input 2 54 4 2" xfId="1007" xr:uid="{00000000-0005-0000-0000-0000E8030000}"/>
    <cellStyle name="Input 2 54 5" xfId="1008" xr:uid="{00000000-0005-0000-0000-0000E9030000}"/>
    <cellStyle name="Input 2 54 5 2" xfId="1009" xr:uid="{00000000-0005-0000-0000-0000EA030000}"/>
    <cellStyle name="Input 2 54 6" xfId="1010" xr:uid="{00000000-0005-0000-0000-0000EB030000}"/>
    <cellStyle name="Input 2 54 6 2" xfId="1011" xr:uid="{00000000-0005-0000-0000-0000EC030000}"/>
    <cellStyle name="Input 2 54 7" xfId="1012" xr:uid="{00000000-0005-0000-0000-0000ED030000}"/>
    <cellStyle name="Input 2 55" xfId="1013" xr:uid="{00000000-0005-0000-0000-0000EE030000}"/>
    <cellStyle name="Input 2 55 2" xfId="1014" xr:uid="{00000000-0005-0000-0000-0000EF030000}"/>
    <cellStyle name="Input 2 55 2 2" xfId="1015" xr:uid="{00000000-0005-0000-0000-0000F0030000}"/>
    <cellStyle name="Input 2 55 3" xfId="1016" xr:uid="{00000000-0005-0000-0000-0000F1030000}"/>
    <cellStyle name="Input 2 55 3 2" xfId="1017" xr:uid="{00000000-0005-0000-0000-0000F2030000}"/>
    <cellStyle name="Input 2 55 4" xfId="1018" xr:uid="{00000000-0005-0000-0000-0000F3030000}"/>
    <cellStyle name="Input 2 55 4 2" xfId="1019" xr:uid="{00000000-0005-0000-0000-0000F4030000}"/>
    <cellStyle name="Input 2 55 5" xfId="1020" xr:uid="{00000000-0005-0000-0000-0000F5030000}"/>
    <cellStyle name="Input 2 55 5 2" xfId="1021" xr:uid="{00000000-0005-0000-0000-0000F6030000}"/>
    <cellStyle name="Input 2 55 6" xfId="1022" xr:uid="{00000000-0005-0000-0000-0000F7030000}"/>
    <cellStyle name="Input 2 55 6 2" xfId="1023" xr:uid="{00000000-0005-0000-0000-0000F8030000}"/>
    <cellStyle name="Input 2 55 7" xfId="1024" xr:uid="{00000000-0005-0000-0000-0000F9030000}"/>
    <cellStyle name="Input 2 56" xfId="1025" xr:uid="{00000000-0005-0000-0000-0000FA030000}"/>
    <cellStyle name="Input 2 56 2" xfId="1026" xr:uid="{00000000-0005-0000-0000-0000FB030000}"/>
    <cellStyle name="Input 2 56 2 2" xfId="1027" xr:uid="{00000000-0005-0000-0000-0000FC030000}"/>
    <cellStyle name="Input 2 56 3" xfId="1028" xr:uid="{00000000-0005-0000-0000-0000FD030000}"/>
    <cellStyle name="Input 2 56 3 2" xfId="1029" xr:uid="{00000000-0005-0000-0000-0000FE030000}"/>
    <cellStyle name="Input 2 56 4" xfId="1030" xr:uid="{00000000-0005-0000-0000-0000FF030000}"/>
    <cellStyle name="Input 2 56 4 2" xfId="1031" xr:uid="{00000000-0005-0000-0000-000000040000}"/>
    <cellStyle name="Input 2 56 5" xfId="1032" xr:uid="{00000000-0005-0000-0000-000001040000}"/>
    <cellStyle name="Input 2 56 5 2" xfId="1033" xr:uid="{00000000-0005-0000-0000-000002040000}"/>
    <cellStyle name="Input 2 56 6" xfId="1034" xr:uid="{00000000-0005-0000-0000-000003040000}"/>
    <cellStyle name="Input 2 56 6 2" xfId="1035" xr:uid="{00000000-0005-0000-0000-000004040000}"/>
    <cellStyle name="Input 2 56 7" xfId="1036" xr:uid="{00000000-0005-0000-0000-000005040000}"/>
    <cellStyle name="Input 2 57" xfId="1037" xr:uid="{00000000-0005-0000-0000-000006040000}"/>
    <cellStyle name="Input 2 57 2" xfId="1038" xr:uid="{00000000-0005-0000-0000-000007040000}"/>
    <cellStyle name="Input 2 58" xfId="1039" xr:uid="{00000000-0005-0000-0000-000008040000}"/>
    <cellStyle name="Input 2 58 2" xfId="1040" xr:uid="{00000000-0005-0000-0000-000009040000}"/>
    <cellStyle name="Input 2 59" xfId="1041" xr:uid="{00000000-0005-0000-0000-00000A040000}"/>
    <cellStyle name="Input 2 59 2" xfId="1042" xr:uid="{00000000-0005-0000-0000-00000B040000}"/>
    <cellStyle name="Input 2 6" xfId="1043" xr:uid="{00000000-0005-0000-0000-00000C040000}"/>
    <cellStyle name="Input 2 6 2" xfId="1044" xr:uid="{00000000-0005-0000-0000-00000D040000}"/>
    <cellStyle name="Input 2 6 2 2" xfId="1045" xr:uid="{00000000-0005-0000-0000-00000E040000}"/>
    <cellStyle name="Input 2 6 3" xfId="1046" xr:uid="{00000000-0005-0000-0000-00000F040000}"/>
    <cellStyle name="Input 2 6 3 2" xfId="1047" xr:uid="{00000000-0005-0000-0000-000010040000}"/>
    <cellStyle name="Input 2 6 4" xfId="1048" xr:uid="{00000000-0005-0000-0000-000011040000}"/>
    <cellStyle name="Input 2 6 4 2" xfId="1049" xr:uid="{00000000-0005-0000-0000-000012040000}"/>
    <cellStyle name="Input 2 6 5" xfId="1050" xr:uid="{00000000-0005-0000-0000-000013040000}"/>
    <cellStyle name="Input 2 60" xfId="1051" xr:uid="{00000000-0005-0000-0000-000014040000}"/>
    <cellStyle name="Input 2 60 2" xfId="1052" xr:uid="{00000000-0005-0000-0000-000015040000}"/>
    <cellStyle name="Input 2 61" xfId="1053" xr:uid="{00000000-0005-0000-0000-000016040000}"/>
    <cellStyle name="Input 2 61 2" xfId="1054" xr:uid="{00000000-0005-0000-0000-000017040000}"/>
    <cellStyle name="Input 2 62" xfId="1055" xr:uid="{00000000-0005-0000-0000-000018040000}"/>
    <cellStyle name="Input 2 62 2" xfId="1056" xr:uid="{00000000-0005-0000-0000-000019040000}"/>
    <cellStyle name="Input 2 63" xfId="1057" xr:uid="{00000000-0005-0000-0000-00001A040000}"/>
    <cellStyle name="Input 2 63 2" xfId="1058" xr:uid="{00000000-0005-0000-0000-00001B040000}"/>
    <cellStyle name="Input 2 64" xfId="1059" xr:uid="{00000000-0005-0000-0000-00001C040000}"/>
    <cellStyle name="Input 2 64 2" xfId="1060" xr:uid="{00000000-0005-0000-0000-00001D040000}"/>
    <cellStyle name="Input 2 65" xfId="1061" xr:uid="{00000000-0005-0000-0000-00001E040000}"/>
    <cellStyle name="Input 2 65 2" xfId="1062" xr:uid="{00000000-0005-0000-0000-00001F040000}"/>
    <cellStyle name="Input 2 66" xfId="1063" xr:uid="{00000000-0005-0000-0000-000020040000}"/>
    <cellStyle name="Input 2 66 2" xfId="1064" xr:uid="{00000000-0005-0000-0000-000021040000}"/>
    <cellStyle name="Input 2 67" xfId="1065" xr:uid="{00000000-0005-0000-0000-000022040000}"/>
    <cellStyle name="Input 2 67 2" xfId="1066" xr:uid="{00000000-0005-0000-0000-000023040000}"/>
    <cellStyle name="Input 2 68" xfId="1067" xr:uid="{00000000-0005-0000-0000-000024040000}"/>
    <cellStyle name="Input 2 68 2" xfId="1068" xr:uid="{00000000-0005-0000-0000-000025040000}"/>
    <cellStyle name="Input 2 69" xfId="1069" xr:uid="{00000000-0005-0000-0000-000026040000}"/>
    <cellStyle name="Input 2 69 2" xfId="1070" xr:uid="{00000000-0005-0000-0000-000027040000}"/>
    <cellStyle name="Input 2 7" xfId="1071" xr:uid="{00000000-0005-0000-0000-000028040000}"/>
    <cellStyle name="Input 2 7 2" xfId="1072" xr:uid="{00000000-0005-0000-0000-000029040000}"/>
    <cellStyle name="Input 2 7 2 2" xfId="1073" xr:uid="{00000000-0005-0000-0000-00002A040000}"/>
    <cellStyle name="Input 2 7 3" xfId="1074" xr:uid="{00000000-0005-0000-0000-00002B040000}"/>
    <cellStyle name="Input 2 7 3 2" xfId="1075" xr:uid="{00000000-0005-0000-0000-00002C040000}"/>
    <cellStyle name="Input 2 7 4" xfId="1076" xr:uid="{00000000-0005-0000-0000-00002D040000}"/>
    <cellStyle name="Input 2 7 4 2" xfId="1077" xr:uid="{00000000-0005-0000-0000-00002E040000}"/>
    <cellStyle name="Input 2 7 5" xfId="1078" xr:uid="{00000000-0005-0000-0000-00002F040000}"/>
    <cellStyle name="Input 2 70" xfId="1079" xr:uid="{00000000-0005-0000-0000-000030040000}"/>
    <cellStyle name="Input 2 70 2" xfId="1080" xr:uid="{00000000-0005-0000-0000-000031040000}"/>
    <cellStyle name="Input 2 71" xfId="1081" xr:uid="{00000000-0005-0000-0000-000032040000}"/>
    <cellStyle name="Input 2 71 2" xfId="1082" xr:uid="{00000000-0005-0000-0000-000033040000}"/>
    <cellStyle name="Input 2 72" xfId="1083" xr:uid="{00000000-0005-0000-0000-000034040000}"/>
    <cellStyle name="Input 2 72 2" xfId="1084" xr:uid="{00000000-0005-0000-0000-000035040000}"/>
    <cellStyle name="Input 2 73" xfId="1085" xr:uid="{00000000-0005-0000-0000-000036040000}"/>
    <cellStyle name="Input 2 73 2" xfId="1086" xr:uid="{00000000-0005-0000-0000-000037040000}"/>
    <cellStyle name="Input 2 74" xfId="1087" xr:uid="{00000000-0005-0000-0000-000038040000}"/>
    <cellStyle name="Input 2 74 2" xfId="1088" xr:uid="{00000000-0005-0000-0000-000039040000}"/>
    <cellStyle name="Input 2 75" xfId="1089" xr:uid="{00000000-0005-0000-0000-00003A040000}"/>
    <cellStyle name="Input 2 75 2" xfId="1090" xr:uid="{00000000-0005-0000-0000-00003B040000}"/>
    <cellStyle name="Input 2 76" xfId="1091" xr:uid="{00000000-0005-0000-0000-00003C040000}"/>
    <cellStyle name="Input 2 76 2" xfId="1092" xr:uid="{00000000-0005-0000-0000-00003D040000}"/>
    <cellStyle name="Input 2 77" xfId="1093" xr:uid="{00000000-0005-0000-0000-00003E040000}"/>
    <cellStyle name="Input 2 77 2" xfId="1094" xr:uid="{00000000-0005-0000-0000-00003F040000}"/>
    <cellStyle name="Input 2 78" xfId="1095" xr:uid="{00000000-0005-0000-0000-000040040000}"/>
    <cellStyle name="Input 2 78 2" xfId="1096" xr:uid="{00000000-0005-0000-0000-000041040000}"/>
    <cellStyle name="Input 2 79" xfId="1097" xr:uid="{00000000-0005-0000-0000-000042040000}"/>
    <cellStyle name="Input 2 79 2" xfId="1098" xr:uid="{00000000-0005-0000-0000-000043040000}"/>
    <cellStyle name="Input 2 8" xfId="1099" xr:uid="{00000000-0005-0000-0000-000044040000}"/>
    <cellStyle name="Input 2 8 2" xfId="1100" xr:uid="{00000000-0005-0000-0000-000045040000}"/>
    <cellStyle name="Input 2 8 2 2" xfId="1101" xr:uid="{00000000-0005-0000-0000-000046040000}"/>
    <cellStyle name="Input 2 8 3" xfId="1102" xr:uid="{00000000-0005-0000-0000-000047040000}"/>
    <cellStyle name="Input 2 8 3 2" xfId="1103" xr:uid="{00000000-0005-0000-0000-000048040000}"/>
    <cellStyle name="Input 2 8 4" xfId="1104" xr:uid="{00000000-0005-0000-0000-000049040000}"/>
    <cellStyle name="Input 2 8 4 2" xfId="1105" xr:uid="{00000000-0005-0000-0000-00004A040000}"/>
    <cellStyle name="Input 2 8 5" xfId="1106" xr:uid="{00000000-0005-0000-0000-00004B040000}"/>
    <cellStyle name="Input 2 80" xfId="1107" xr:uid="{00000000-0005-0000-0000-00004C040000}"/>
    <cellStyle name="Input 2 80 2" xfId="1108" xr:uid="{00000000-0005-0000-0000-00004D040000}"/>
    <cellStyle name="Input 2 81" xfId="1109" xr:uid="{00000000-0005-0000-0000-00004E040000}"/>
    <cellStyle name="Input 2 81 2" xfId="1110" xr:uid="{00000000-0005-0000-0000-00004F040000}"/>
    <cellStyle name="Input 2 82" xfId="1111" xr:uid="{00000000-0005-0000-0000-000050040000}"/>
    <cellStyle name="Input 2 82 2" xfId="1112" xr:uid="{00000000-0005-0000-0000-000051040000}"/>
    <cellStyle name="Input 2 83" xfId="1113" xr:uid="{00000000-0005-0000-0000-000052040000}"/>
    <cellStyle name="Input 2 83 2" xfId="1114" xr:uid="{00000000-0005-0000-0000-000053040000}"/>
    <cellStyle name="Input 2 84" xfId="1115" xr:uid="{00000000-0005-0000-0000-000054040000}"/>
    <cellStyle name="Input 2 84 2" xfId="1116" xr:uid="{00000000-0005-0000-0000-000055040000}"/>
    <cellStyle name="Input 2 85" xfId="1117" xr:uid="{00000000-0005-0000-0000-000056040000}"/>
    <cellStyle name="Input 2 85 2" xfId="1118" xr:uid="{00000000-0005-0000-0000-000057040000}"/>
    <cellStyle name="Input 2 86" xfId="1119" xr:uid="{00000000-0005-0000-0000-000058040000}"/>
    <cellStyle name="Input 2 9" xfId="1120" xr:uid="{00000000-0005-0000-0000-000059040000}"/>
    <cellStyle name="Input 2 9 2" xfId="1121" xr:uid="{00000000-0005-0000-0000-00005A040000}"/>
    <cellStyle name="Input 2 9 2 2" xfId="1122" xr:uid="{00000000-0005-0000-0000-00005B040000}"/>
    <cellStyle name="Input 2 9 3" xfId="1123" xr:uid="{00000000-0005-0000-0000-00005C040000}"/>
    <cellStyle name="Input 2 9 3 2" xfId="1124" xr:uid="{00000000-0005-0000-0000-00005D040000}"/>
    <cellStyle name="Input 2 9 4" xfId="1125" xr:uid="{00000000-0005-0000-0000-00005E040000}"/>
    <cellStyle name="Input 2 9 4 2" xfId="1126" xr:uid="{00000000-0005-0000-0000-00005F040000}"/>
    <cellStyle name="Input 2 9 5" xfId="1127" xr:uid="{00000000-0005-0000-0000-000060040000}"/>
    <cellStyle name="Linked Cell 2" xfId="1128" xr:uid="{00000000-0005-0000-0000-000061040000}"/>
    <cellStyle name="Neutral 2" xfId="1129" xr:uid="{00000000-0005-0000-0000-000062040000}"/>
    <cellStyle name="Normal" xfId="0" builtinId="0"/>
    <cellStyle name="Normal 11" xfId="1130" xr:uid="{00000000-0005-0000-0000-000064040000}"/>
    <cellStyle name="Normal 2" xfId="1" xr:uid="{00000000-0005-0000-0000-000065040000}"/>
    <cellStyle name="Normal 2 2" xfId="1131" xr:uid="{00000000-0005-0000-0000-000066040000}"/>
    <cellStyle name="Normal 2 2 2" xfId="1132" xr:uid="{00000000-0005-0000-0000-000067040000}"/>
    <cellStyle name="Normal 2 2 2 2" xfId="1133" xr:uid="{00000000-0005-0000-0000-000068040000}"/>
    <cellStyle name="Normal 2 2 2 3" xfId="1134" xr:uid="{00000000-0005-0000-0000-000069040000}"/>
    <cellStyle name="Normal 2 2 3" xfId="1135" xr:uid="{00000000-0005-0000-0000-00006A040000}"/>
    <cellStyle name="Normal 2 2 4" xfId="1136" xr:uid="{00000000-0005-0000-0000-00006B040000}"/>
    <cellStyle name="Normal 2 2 5" xfId="1137" xr:uid="{00000000-0005-0000-0000-00006C040000}"/>
    <cellStyle name="Normal 2 3" xfId="1138" xr:uid="{00000000-0005-0000-0000-00006D040000}"/>
    <cellStyle name="Normal 2 3 2" xfId="1139" xr:uid="{00000000-0005-0000-0000-00006E040000}"/>
    <cellStyle name="Normal 2 3 3" xfId="1140" xr:uid="{00000000-0005-0000-0000-00006F040000}"/>
    <cellStyle name="Normal 2 3 4" xfId="1141" xr:uid="{00000000-0005-0000-0000-000070040000}"/>
    <cellStyle name="Normal 2 3 5" xfId="1142" xr:uid="{00000000-0005-0000-0000-000071040000}"/>
    <cellStyle name="Normal 2 3 6" xfId="1143" xr:uid="{00000000-0005-0000-0000-000072040000}"/>
    <cellStyle name="Normal 2 4" xfId="1144" xr:uid="{00000000-0005-0000-0000-000073040000}"/>
    <cellStyle name="Normal 2 4 2" xfId="1145" xr:uid="{00000000-0005-0000-0000-000074040000}"/>
    <cellStyle name="Normal 2 4 3" xfId="9" xr:uid="{00000000-0005-0000-0000-000075040000}"/>
    <cellStyle name="Normal 2 4 3 2" xfId="14" xr:uid="{00000000-0005-0000-0000-000076040000}"/>
    <cellStyle name="Normal 2 4 3 3" xfId="1146" xr:uid="{00000000-0005-0000-0000-000077040000}"/>
    <cellStyle name="Normal 2 4 4" xfId="1147" xr:uid="{00000000-0005-0000-0000-000078040000}"/>
    <cellStyle name="Normal 2 4 4 2" xfId="1148" xr:uid="{00000000-0005-0000-0000-000079040000}"/>
    <cellStyle name="Normal 2 5" xfId="1149" xr:uid="{00000000-0005-0000-0000-00007A040000}"/>
    <cellStyle name="Normal 2 5 2" xfId="1150" xr:uid="{00000000-0005-0000-0000-00007B040000}"/>
    <cellStyle name="Normal 2 5 3" xfId="1151" xr:uid="{00000000-0005-0000-0000-00007C040000}"/>
    <cellStyle name="Normal 2 5 3 2" xfId="1152" xr:uid="{00000000-0005-0000-0000-00007D040000}"/>
    <cellStyle name="Normal 2 5 4" xfId="1153" xr:uid="{00000000-0005-0000-0000-00007E040000}"/>
    <cellStyle name="Normal 2 6" xfId="1154" xr:uid="{00000000-0005-0000-0000-00007F040000}"/>
    <cellStyle name="Normal 2 6 2" xfId="1155" xr:uid="{00000000-0005-0000-0000-000080040000}"/>
    <cellStyle name="Normal 2 7" xfId="1156" xr:uid="{00000000-0005-0000-0000-000081040000}"/>
    <cellStyle name="Normal 2 8" xfId="1157" xr:uid="{00000000-0005-0000-0000-000082040000}"/>
    <cellStyle name="Normal 3" xfId="7" xr:uid="{00000000-0005-0000-0000-000083040000}"/>
    <cellStyle name="Normal 3 2" xfId="13" xr:uid="{00000000-0005-0000-0000-000084040000}"/>
    <cellStyle name="Normal 3 2 2" xfId="1158" xr:uid="{00000000-0005-0000-0000-000085040000}"/>
    <cellStyle name="Normal 3 2 2 2" xfId="1159" xr:uid="{00000000-0005-0000-0000-000086040000}"/>
    <cellStyle name="Normal 3 3" xfId="1160" xr:uid="{00000000-0005-0000-0000-000087040000}"/>
    <cellStyle name="Normal 3 4" xfId="1161" xr:uid="{00000000-0005-0000-0000-000088040000}"/>
    <cellStyle name="Normal 3 4 2" xfId="15" xr:uid="{00000000-0005-0000-0000-000089040000}"/>
    <cellStyle name="Normal 3 4 2 2" xfId="1162" xr:uid="{00000000-0005-0000-0000-00008A040000}"/>
    <cellStyle name="Normal 3 5" xfId="1163" xr:uid="{00000000-0005-0000-0000-00008B040000}"/>
    <cellStyle name="Normal 4" xfId="1164" xr:uid="{00000000-0005-0000-0000-00008C040000}"/>
    <cellStyle name="Normal 4 2" xfId="1165" xr:uid="{00000000-0005-0000-0000-00008D040000}"/>
    <cellStyle name="Normal 4 2 2" xfId="1166" xr:uid="{00000000-0005-0000-0000-00008E040000}"/>
    <cellStyle name="Normal 4 2 2 2" xfId="1167" xr:uid="{00000000-0005-0000-0000-00008F040000}"/>
    <cellStyle name="Normal 4 3" xfId="1168" xr:uid="{00000000-0005-0000-0000-000090040000}"/>
    <cellStyle name="Normal 4 3 2" xfId="1169" xr:uid="{00000000-0005-0000-0000-000091040000}"/>
    <cellStyle name="Normal 4 3 2 2" xfId="1170" xr:uid="{00000000-0005-0000-0000-000092040000}"/>
    <cellStyle name="Normal 4 3 3" xfId="1171" xr:uid="{00000000-0005-0000-0000-000093040000}"/>
    <cellStyle name="Normal 4 4" xfId="1172" xr:uid="{00000000-0005-0000-0000-000094040000}"/>
    <cellStyle name="Normal 4 4 2" xfId="1173" xr:uid="{00000000-0005-0000-0000-000095040000}"/>
    <cellStyle name="Normal 4 5" xfId="1174" xr:uid="{00000000-0005-0000-0000-000096040000}"/>
    <cellStyle name="Normal 4 5 2" xfId="1175" xr:uid="{00000000-0005-0000-0000-000097040000}"/>
    <cellStyle name="Normal 5" xfId="1176" xr:uid="{00000000-0005-0000-0000-000098040000}"/>
    <cellStyle name="Normal 5 2" xfId="1177" xr:uid="{00000000-0005-0000-0000-000099040000}"/>
    <cellStyle name="Normal 5 3" xfId="1178" xr:uid="{00000000-0005-0000-0000-00009A040000}"/>
    <cellStyle name="Normal 6" xfId="1179" xr:uid="{00000000-0005-0000-0000-00009B040000}"/>
    <cellStyle name="Normal 6 2" xfId="1180" xr:uid="{00000000-0005-0000-0000-00009C040000}"/>
    <cellStyle name="Normal 6 3" xfId="1181" xr:uid="{00000000-0005-0000-0000-00009D040000}"/>
    <cellStyle name="Normal 6 4" xfId="1182" xr:uid="{00000000-0005-0000-0000-00009E040000}"/>
    <cellStyle name="Normal 6 4 2" xfId="1183" xr:uid="{00000000-0005-0000-0000-00009F040000}"/>
    <cellStyle name="Normal 7" xfId="1184" xr:uid="{00000000-0005-0000-0000-0000A0040000}"/>
    <cellStyle name="Normal 8" xfId="1185" xr:uid="{00000000-0005-0000-0000-0000A1040000}"/>
    <cellStyle name="Normal 9" xfId="1186" xr:uid="{00000000-0005-0000-0000-0000A2040000}"/>
    <cellStyle name="Normal_Pricinginfrastructure v2" xfId="5" xr:uid="{00000000-0005-0000-0000-0000A3040000}"/>
    <cellStyle name="Normal_Pricinginfrastructure v2 2" xfId="2632" xr:uid="{00000000-0005-0000-0000-0000A4040000}"/>
    <cellStyle name="Note 2" xfId="1187" xr:uid="{00000000-0005-0000-0000-0000A5040000}"/>
    <cellStyle name="Note 2 10" xfId="1188" xr:uid="{00000000-0005-0000-0000-0000A6040000}"/>
    <cellStyle name="Note 2 10 2" xfId="1189" xr:uid="{00000000-0005-0000-0000-0000A7040000}"/>
    <cellStyle name="Note 2 10 2 2" xfId="1190" xr:uid="{00000000-0005-0000-0000-0000A8040000}"/>
    <cellStyle name="Note 2 10 3" xfId="1191" xr:uid="{00000000-0005-0000-0000-0000A9040000}"/>
    <cellStyle name="Note 2 10 3 2" xfId="1192" xr:uid="{00000000-0005-0000-0000-0000AA040000}"/>
    <cellStyle name="Note 2 10 4" xfId="1193" xr:uid="{00000000-0005-0000-0000-0000AB040000}"/>
    <cellStyle name="Note 2 10 4 2" xfId="1194" xr:uid="{00000000-0005-0000-0000-0000AC040000}"/>
    <cellStyle name="Note 2 10 5" xfId="1195" xr:uid="{00000000-0005-0000-0000-0000AD040000}"/>
    <cellStyle name="Note 2 10 5 2" xfId="1196" xr:uid="{00000000-0005-0000-0000-0000AE040000}"/>
    <cellStyle name="Note 2 10 6" xfId="1197" xr:uid="{00000000-0005-0000-0000-0000AF040000}"/>
    <cellStyle name="Note 2 10 6 2" xfId="1198" xr:uid="{00000000-0005-0000-0000-0000B0040000}"/>
    <cellStyle name="Note 2 10 7" xfId="1199" xr:uid="{00000000-0005-0000-0000-0000B1040000}"/>
    <cellStyle name="Note 2 11" xfId="1200" xr:uid="{00000000-0005-0000-0000-0000B2040000}"/>
    <cellStyle name="Note 2 11 2" xfId="1201" xr:uid="{00000000-0005-0000-0000-0000B3040000}"/>
    <cellStyle name="Note 2 11 2 2" xfId="1202" xr:uid="{00000000-0005-0000-0000-0000B4040000}"/>
    <cellStyle name="Note 2 11 3" xfId="1203" xr:uid="{00000000-0005-0000-0000-0000B5040000}"/>
    <cellStyle name="Note 2 11 3 2" xfId="1204" xr:uid="{00000000-0005-0000-0000-0000B6040000}"/>
    <cellStyle name="Note 2 11 4" xfId="1205" xr:uid="{00000000-0005-0000-0000-0000B7040000}"/>
    <cellStyle name="Note 2 11 4 2" xfId="1206" xr:uid="{00000000-0005-0000-0000-0000B8040000}"/>
    <cellStyle name="Note 2 11 5" xfId="1207" xr:uid="{00000000-0005-0000-0000-0000B9040000}"/>
    <cellStyle name="Note 2 11 5 2" xfId="1208" xr:uid="{00000000-0005-0000-0000-0000BA040000}"/>
    <cellStyle name="Note 2 11 6" xfId="1209" xr:uid="{00000000-0005-0000-0000-0000BB040000}"/>
    <cellStyle name="Note 2 11 6 2" xfId="1210" xr:uid="{00000000-0005-0000-0000-0000BC040000}"/>
    <cellStyle name="Note 2 11 7" xfId="1211" xr:uid="{00000000-0005-0000-0000-0000BD040000}"/>
    <cellStyle name="Note 2 12" xfId="1212" xr:uid="{00000000-0005-0000-0000-0000BE040000}"/>
    <cellStyle name="Note 2 12 2" xfId="1213" xr:uid="{00000000-0005-0000-0000-0000BF040000}"/>
    <cellStyle name="Note 2 12 2 2" xfId="1214" xr:uid="{00000000-0005-0000-0000-0000C0040000}"/>
    <cellStyle name="Note 2 12 3" xfId="1215" xr:uid="{00000000-0005-0000-0000-0000C1040000}"/>
    <cellStyle name="Note 2 12 3 2" xfId="1216" xr:uid="{00000000-0005-0000-0000-0000C2040000}"/>
    <cellStyle name="Note 2 12 4" xfId="1217" xr:uid="{00000000-0005-0000-0000-0000C3040000}"/>
    <cellStyle name="Note 2 12 4 2" xfId="1218" xr:uid="{00000000-0005-0000-0000-0000C4040000}"/>
    <cellStyle name="Note 2 12 5" xfId="1219" xr:uid="{00000000-0005-0000-0000-0000C5040000}"/>
    <cellStyle name="Note 2 12 5 2" xfId="1220" xr:uid="{00000000-0005-0000-0000-0000C6040000}"/>
    <cellStyle name="Note 2 12 6" xfId="1221" xr:uid="{00000000-0005-0000-0000-0000C7040000}"/>
    <cellStyle name="Note 2 12 6 2" xfId="1222" xr:uid="{00000000-0005-0000-0000-0000C8040000}"/>
    <cellStyle name="Note 2 12 7" xfId="1223" xr:uid="{00000000-0005-0000-0000-0000C9040000}"/>
    <cellStyle name="Note 2 13" xfId="1224" xr:uid="{00000000-0005-0000-0000-0000CA040000}"/>
    <cellStyle name="Note 2 13 2" xfId="1225" xr:uid="{00000000-0005-0000-0000-0000CB040000}"/>
    <cellStyle name="Note 2 13 2 2" xfId="1226" xr:uid="{00000000-0005-0000-0000-0000CC040000}"/>
    <cellStyle name="Note 2 13 3" xfId="1227" xr:uid="{00000000-0005-0000-0000-0000CD040000}"/>
    <cellStyle name="Note 2 13 3 2" xfId="1228" xr:uid="{00000000-0005-0000-0000-0000CE040000}"/>
    <cellStyle name="Note 2 13 4" xfId="1229" xr:uid="{00000000-0005-0000-0000-0000CF040000}"/>
    <cellStyle name="Note 2 13 4 2" xfId="1230" xr:uid="{00000000-0005-0000-0000-0000D0040000}"/>
    <cellStyle name="Note 2 13 5" xfId="1231" xr:uid="{00000000-0005-0000-0000-0000D1040000}"/>
    <cellStyle name="Note 2 13 5 2" xfId="1232" xr:uid="{00000000-0005-0000-0000-0000D2040000}"/>
    <cellStyle name="Note 2 13 6" xfId="1233" xr:uid="{00000000-0005-0000-0000-0000D3040000}"/>
    <cellStyle name="Note 2 13 6 2" xfId="1234" xr:uid="{00000000-0005-0000-0000-0000D4040000}"/>
    <cellStyle name="Note 2 13 7" xfId="1235" xr:uid="{00000000-0005-0000-0000-0000D5040000}"/>
    <cellStyle name="Note 2 14" xfId="1236" xr:uid="{00000000-0005-0000-0000-0000D6040000}"/>
    <cellStyle name="Note 2 14 2" xfId="1237" xr:uid="{00000000-0005-0000-0000-0000D7040000}"/>
    <cellStyle name="Note 2 14 2 2" xfId="1238" xr:uid="{00000000-0005-0000-0000-0000D8040000}"/>
    <cellStyle name="Note 2 14 3" xfId="1239" xr:uid="{00000000-0005-0000-0000-0000D9040000}"/>
    <cellStyle name="Note 2 14 3 2" xfId="1240" xr:uid="{00000000-0005-0000-0000-0000DA040000}"/>
    <cellStyle name="Note 2 14 4" xfId="1241" xr:uid="{00000000-0005-0000-0000-0000DB040000}"/>
    <cellStyle name="Note 2 14 4 2" xfId="1242" xr:uid="{00000000-0005-0000-0000-0000DC040000}"/>
    <cellStyle name="Note 2 14 5" xfId="1243" xr:uid="{00000000-0005-0000-0000-0000DD040000}"/>
    <cellStyle name="Note 2 14 5 2" xfId="1244" xr:uid="{00000000-0005-0000-0000-0000DE040000}"/>
    <cellStyle name="Note 2 14 6" xfId="1245" xr:uid="{00000000-0005-0000-0000-0000DF040000}"/>
    <cellStyle name="Note 2 14 6 2" xfId="1246" xr:uid="{00000000-0005-0000-0000-0000E0040000}"/>
    <cellStyle name="Note 2 14 7" xfId="1247" xr:uid="{00000000-0005-0000-0000-0000E1040000}"/>
    <cellStyle name="Note 2 15" xfId="1248" xr:uid="{00000000-0005-0000-0000-0000E2040000}"/>
    <cellStyle name="Note 2 15 2" xfId="1249" xr:uid="{00000000-0005-0000-0000-0000E3040000}"/>
    <cellStyle name="Note 2 15 2 2" xfId="1250" xr:uid="{00000000-0005-0000-0000-0000E4040000}"/>
    <cellStyle name="Note 2 15 3" xfId="1251" xr:uid="{00000000-0005-0000-0000-0000E5040000}"/>
    <cellStyle name="Note 2 15 3 2" xfId="1252" xr:uid="{00000000-0005-0000-0000-0000E6040000}"/>
    <cellStyle name="Note 2 15 4" xfId="1253" xr:uid="{00000000-0005-0000-0000-0000E7040000}"/>
    <cellStyle name="Note 2 15 4 2" xfId="1254" xr:uid="{00000000-0005-0000-0000-0000E8040000}"/>
    <cellStyle name="Note 2 15 5" xfId="1255" xr:uid="{00000000-0005-0000-0000-0000E9040000}"/>
    <cellStyle name="Note 2 15 5 2" xfId="1256" xr:uid="{00000000-0005-0000-0000-0000EA040000}"/>
    <cellStyle name="Note 2 15 6" xfId="1257" xr:uid="{00000000-0005-0000-0000-0000EB040000}"/>
    <cellStyle name="Note 2 15 6 2" xfId="1258" xr:uid="{00000000-0005-0000-0000-0000EC040000}"/>
    <cellStyle name="Note 2 15 7" xfId="1259" xr:uid="{00000000-0005-0000-0000-0000ED040000}"/>
    <cellStyle name="Note 2 16" xfId="1260" xr:uid="{00000000-0005-0000-0000-0000EE040000}"/>
    <cellStyle name="Note 2 16 2" xfId="1261" xr:uid="{00000000-0005-0000-0000-0000EF040000}"/>
    <cellStyle name="Note 2 16 2 2" xfId="1262" xr:uid="{00000000-0005-0000-0000-0000F0040000}"/>
    <cellStyle name="Note 2 16 3" xfId="1263" xr:uid="{00000000-0005-0000-0000-0000F1040000}"/>
    <cellStyle name="Note 2 16 3 2" xfId="1264" xr:uid="{00000000-0005-0000-0000-0000F2040000}"/>
    <cellStyle name="Note 2 16 4" xfId="1265" xr:uid="{00000000-0005-0000-0000-0000F3040000}"/>
    <cellStyle name="Note 2 16 4 2" xfId="1266" xr:uid="{00000000-0005-0000-0000-0000F4040000}"/>
    <cellStyle name="Note 2 16 5" xfId="1267" xr:uid="{00000000-0005-0000-0000-0000F5040000}"/>
    <cellStyle name="Note 2 16 5 2" xfId="1268" xr:uid="{00000000-0005-0000-0000-0000F6040000}"/>
    <cellStyle name="Note 2 16 6" xfId="1269" xr:uid="{00000000-0005-0000-0000-0000F7040000}"/>
    <cellStyle name="Note 2 16 6 2" xfId="1270" xr:uid="{00000000-0005-0000-0000-0000F8040000}"/>
    <cellStyle name="Note 2 16 7" xfId="1271" xr:uid="{00000000-0005-0000-0000-0000F9040000}"/>
    <cellStyle name="Note 2 17" xfId="1272" xr:uid="{00000000-0005-0000-0000-0000FA040000}"/>
    <cellStyle name="Note 2 17 2" xfId="1273" xr:uid="{00000000-0005-0000-0000-0000FB040000}"/>
    <cellStyle name="Note 2 17 2 2" xfId="1274" xr:uid="{00000000-0005-0000-0000-0000FC040000}"/>
    <cellStyle name="Note 2 17 3" xfId="1275" xr:uid="{00000000-0005-0000-0000-0000FD040000}"/>
    <cellStyle name="Note 2 17 3 2" xfId="1276" xr:uid="{00000000-0005-0000-0000-0000FE040000}"/>
    <cellStyle name="Note 2 17 4" xfId="1277" xr:uid="{00000000-0005-0000-0000-0000FF040000}"/>
    <cellStyle name="Note 2 17 4 2" xfId="1278" xr:uid="{00000000-0005-0000-0000-000000050000}"/>
    <cellStyle name="Note 2 17 5" xfId="1279" xr:uid="{00000000-0005-0000-0000-000001050000}"/>
    <cellStyle name="Note 2 17 5 2" xfId="1280" xr:uid="{00000000-0005-0000-0000-000002050000}"/>
    <cellStyle name="Note 2 17 6" xfId="1281" xr:uid="{00000000-0005-0000-0000-000003050000}"/>
    <cellStyle name="Note 2 17 6 2" xfId="1282" xr:uid="{00000000-0005-0000-0000-000004050000}"/>
    <cellStyle name="Note 2 17 7" xfId="1283" xr:uid="{00000000-0005-0000-0000-000005050000}"/>
    <cellStyle name="Note 2 18" xfId="1284" xr:uid="{00000000-0005-0000-0000-000006050000}"/>
    <cellStyle name="Note 2 18 2" xfId="1285" xr:uid="{00000000-0005-0000-0000-000007050000}"/>
    <cellStyle name="Note 2 18 2 2" xfId="1286" xr:uid="{00000000-0005-0000-0000-000008050000}"/>
    <cellStyle name="Note 2 18 3" xfId="1287" xr:uid="{00000000-0005-0000-0000-000009050000}"/>
    <cellStyle name="Note 2 18 3 2" xfId="1288" xr:uid="{00000000-0005-0000-0000-00000A050000}"/>
    <cellStyle name="Note 2 18 4" xfId="1289" xr:uid="{00000000-0005-0000-0000-00000B050000}"/>
    <cellStyle name="Note 2 18 4 2" xfId="1290" xr:uid="{00000000-0005-0000-0000-00000C050000}"/>
    <cellStyle name="Note 2 18 5" xfId="1291" xr:uid="{00000000-0005-0000-0000-00000D050000}"/>
    <cellStyle name="Note 2 18 5 2" xfId="1292" xr:uid="{00000000-0005-0000-0000-00000E050000}"/>
    <cellStyle name="Note 2 18 6" xfId="1293" xr:uid="{00000000-0005-0000-0000-00000F050000}"/>
    <cellStyle name="Note 2 18 6 2" xfId="1294" xr:uid="{00000000-0005-0000-0000-000010050000}"/>
    <cellStyle name="Note 2 18 7" xfId="1295" xr:uid="{00000000-0005-0000-0000-000011050000}"/>
    <cellStyle name="Note 2 19" xfId="1296" xr:uid="{00000000-0005-0000-0000-000012050000}"/>
    <cellStyle name="Note 2 19 2" xfId="1297" xr:uid="{00000000-0005-0000-0000-000013050000}"/>
    <cellStyle name="Note 2 19 2 2" xfId="1298" xr:uid="{00000000-0005-0000-0000-000014050000}"/>
    <cellStyle name="Note 2 19 3" xfId="1299" xr:uid="{00000000-0005-0000-0000-000015050000}"/>
    <cellStyle name="Note 2 19 3 2" xfId="1300" xr:uid="{00000000-0005-0000-0000-000016050000}"/>
    <cellStyle name="Note 2 19 4" xfId="1301" xr:uid="{00000000-0005-0000-0000-000017050000}"/>
    <cellStyle name="Note 2 19 4 2" xfId="1302" xr:uid="{00000000-0005-0000-0000-000018050000}"/>
    <cellStyle name="Note 2 19 5" xfId="1303" xr:uid="{00000000-0005-0000-0000-000019050000}"/>
    <cellStyle name="Note 2 19 5 2" xfId="1304" xr:uid="{00000000-0005-0000-0000-00001A050000}"/>
    <cellStyle name="Note 2 19 6" xfId="1305" xr:uid="{00000000-0005-0000-0000-00001B050000}"/>
    <cellStyle name="Note 2 19 6 2" xfId="1306" xr:uid="{00000000-0005-0000-0000-00001C050000}"/>
    <cellStyle name="Note 2 19 7" xfId="1307" xr:uid="{00000000-0005-0000-0000-00001D050000}"/>
    <cellStyle name="Note 2 2" xfId="1308" xr:uid="{00000000-0005-0000-0000-00001E050000}"/>
    <cellStyle name="Note 2 2 2" xfId="1309" xr:uid="{00000000-0005-0000-0000-00001F050000}"/>
    <cellStyle name="Note 2 2 2 2" xfId="1310" xr:uid="{00000000-0005-0000-0000-000020050000}"/>
    <cellStyle name="Note 2 2 3" xfId="1311" xr:uid="{00000000-0005-0000-0000-000021050000}"/>
    <cellStyle name="Note 2 2 3 2" xfId="1312" xr:uid="{00000000-0005-0000-0000-000022050000}"/>
    <cellStyle name="Note 2 2 4" xfId="1313" xr:uid="{00000000-0005-0000-0000-000023050000}"/>
    <cellStyle name="Note 2 2 4 2" xfId="1314" xr:uid="{00000000-0005-0000-0000-000024050000}"/>
    <cellStyle name="Note 2 2 5" xfId="1315" xr:uid="{00000000-0005-0000-0000-000025050000}"/>
    <cellStyle name="Note 2 2 5 2" xfId="1316" xr:uid="{00000000-0005-0000-0000-000026050000}"/>
    <cellStyle name="Note 2 2 6" xfId="1317" xr:uid="{00000000-0005-0000-0000-000027050000}"/>
    <cellStyle name="Note 2 2 6 2" xfId="1318" xr:uid="{00000000-0005-0000-0000-000028050000}"/>
    <cellStyle name="Note 2 2 7" xfId="1319" xr:uid="{00000000-0005-0000-0000-000029050000}"/>
    <cellStyle name="Note 2 20" xfId="1320" xr:uid="{00000000-0005-0000-0000-00002A050000}"/>
    <cellStyle name="Note 2 20 2" xfId="1321" xr:uid="{00000000-0005-0000-0000-00002B050000}"/>
    <cellStyle name="Note 2 20 2 2" xfId="1322" xr:uid="{00000000-0005-0000-0000-00002C050000}"/>
    <cellStyle name="Note 2 20 3" xfId="1323" xr:uid="{00000000-0005-0000-0000-00002D050000}"/>
    <cellStyle name="Note 2 20 3 2" xfId="1324" xr:uid="{00000000-0005-0000-0000-00002E050000}"/>
    <cellStyle name="Note 2 20 4" xfId="1325" xr:uid="{00000000-0005-0000-0000-00002F050000}"/>
    <cellStyle name="Note 2 20 4 2" xfId="1326" xr:uid="{00000000-0005-0000-0000-000030050000}"/>
    <cellStyle name="Note 2 20 5" xfId="1327" xr:uid="{00000000-0005-0000-0000-000031050000}"/>
    <cellStyle name="Note 2 20 5 2" xfId="1328" xr:uid="{00000000-0005-0000-0000-000032050000}"/>
    <cellStyle name="Note 2 20 6" xfId="1329" xr:uid="{00000000-0005-0000-0000-000033050000}"/>
    <cellStyle name="Note 2 20 6 2" xfId="1330" xr:uid="{00000000-0005-0000-0000-000034050000}"/>
    <cellStyle name="Note 2 20 7" xfId="1331" xr:uid="{00000000-0005-0000-0000-000035050000}"/>
    <cellStyle name="Note 2 21" xfId="1332" xr:uid="{00000000-0005-0000-0000-000036050000}"/>
    <cellStyle name="Note 2 21 2" xfId="1333" xr:uid="{00000000-0005-0000-0000-000037050000}"/>
    <cellStyle name="Note 2 21 2 2" xfId="1334" xr:uid="{00000000-0005-0000-0000-000038050000}"/>
    <cellStyle name="Note 2 21 3" xfId="1335" xr:uid="{00000000-0005-0000-0000-000039050000}"/>
    <cellStyle name="Note 2 21 3 2" xfId="1336" xr:uid="{00000000-0005-0000-0000-00003A050000}"/>
    <cellStyle name="Note 2 21 4" xfId="1337" xr:uid="{00000000-0005-0000-0000-00003B050000}"/>
    <cellStyle name="Note 2 21 4 2" xfId="1338" xr:uid="{00000000-0005-0000-0000-00003C050000}"/>
    <cellStyle name="Note 2 21 5" xfId="1339" xr:uid="{00000000-0005-0000-0000-00003D050000}"/>
    <cellStyle name="Note 2 21 5 2" xfId="1340" xr:uid="{00000000-0005-0000-0000-00003E050000}"/>
    <cellStyle name="Note 2 21 6" xfId="1341" xr:uid="{00000000-0005-0000-0000-00003F050000}"/>
    <cellStyle name="Note 2 21 6 2" xfId="1342" xr:uid="{00000000-0005-0000-0000-000040050000}"/>
    <cellStyle name="Note 2 21 7" xfId="1343" xr:uid="{00000000-0005-0000-0000-000041050000}"/>
    <cellStyle name="Note 2 22" xfId="1344" xr:uid="{00000000-0005-0000-0000-000042050000}"/>
    <cellStyle name="Note 2 22 2" xfId="1345" xr:uid="{00000000-0005-0000-0000-000043050000}"/>
    <cellStyle name="Note 2 22 2 2" xfId="1346" xr:uid="{00000000-0005-0000-0000-000044050000}"/>
    <cellStyle name="Note 2 22 3" xfId="1347" xr:uid="{00000000-0005-0000-0000-000045050000}"/>
    <cellStyle name="Note 2 22 3 2" xfId="1348" xr:uid="{00000000-0005-0000-0000-000046050000}"/>
    <cellStyle name="Note 2 22 4" xfId="1349" xr:uid="{00000000-0005-0000-0000-000047050000}"/>
    <cellStyle name="Note 2 22 4 2" xfId="1350" xr:uid="{00000000-0005-0000-0000-000048050000}"/>
    <cellStyle name="Note 2 22 5" xfId="1351" xr:uid="{00000000-0005-0000-0000-000049050000}"/>
    <cellStyle name="Note 2 22 5 2" xfId="1352" xr:uid="{00000000-0005-0000-0000-00004A050000}"/>
    <cellStyle name="Note 2 22 6" xfId="1353" xr:uid="{00000000-0005-0000-0000-00004B050000}"/>
    <cellStyle name="Note 2 22 6 2" xfId="1354" xr:uid="{00000000-0005-0000-0000-00004C050000}"/>
    <cellStyle name="Note 2 22 7" xfId="1355" xr:uid="{00000000-0005-0000-0000-00004D050000}"/>
    <cellStyle name="Note 2 23" xfId="1356" xr:uid="{00000000-0005-0000-0000-00004E050000}"/>
    <cellStyle name="Note 2 23 2" xfId="1357" xr:uid="{00000000-0005-0000-0000-00004F050000}"/>
    <cellStyle name="Note 2 23 2 2" xfId="1358" xr:uid="{00000000-0005-0000-0000-000050050000}"/>
    <cellStyle name="Note 2 23 3" xfId="1359" xr:uid="{00000000-0005-0000-0000-000051050000}"/>
    <cellStyle name="Note 2 23 3 2" xfId="1360" xr:uid="{00000000-0005-0000-0000-000052050000}"/>
    <cellStyle name="Note 2 23 4" xfId="1361" xr:uid="{00000000-0005-0000-0000-000053050000}"/>
    <cellStyle name="Note 2 23 4 2" xfId="1362" xr:uid="{00000000-0005-0000-0000-000054050000}"/>
    <cellStyle name="Note 2 23 5" xfId="1363" xr:uid="{00000000-0005-0000-0000-000055050000}"/>
    <cellStyle name="Note 2 23 5 2" xfId="1364" xr:uid="{00000000-0005-0000-0000-000056050000}"/>
    <cellStyle name="Note 2 23 6" xfId="1365" xr:uid="{00000000-0005-0000-0000-000057050000}"/>
    <cellStyle name="Note 2 23 6 2" xfId="1366" xr:uid="{00000000-0005-0000-0000-000058050000}"/>
    <cellStyle name="Note 2 23 7" xfId="1367" xr:uid="{00000000-0005-0000-0000-000059050000}"/>
    <cellStyle name="Note 2 24" xfId="1368" xr:uid="{00000000-0005-0000-0000-00005A050000}"/>
    <cellStyle name="Note 2 24 2" xfId="1369" xr:uid="{00000000-0005-0000-0000-00005B050000}"/>
    <cellStyle name="Note 2 24 2 2" xfId="1370" xr:uid="{00000000-0005-0000-0000-00005C050000}"/>
    <cellStyle name="Note 2 24 3" xfId="1371" xr:uid="{00000000-0005-0000-0000-00005D050000}"/>
    <cellStyle name="Note 2 24 3 2" xfId="1372" xr:uid="{00000000-0005-0000-0000-00005E050000}"/>
    <cellStyle name="Note 2 24 4" xfId="1373" xr:uid="{00000000-0005-0000-0000-00005F050000}"/>
    <cellStyle name="Note 2 24 4 2" xfId="1374" xr:uid="{00000000-0005-0000-0000-000060050000}"/>
    <cellStyle name="Note 2 24 5" xfId="1375" xr:uid="{00000000-0005-0000-0000-000061050000}"/>
    <cellStyle name="Note 2 24 5 2" xfId="1376" xr:uid="{00000000-0005-0000-0000-000062050000}"/>
    <cellStyle name="Note 2 24 6" xfId="1377" xr:uid="{00000000-0005-0000-0000-000063050000}"/>
    <cellStyle name="Note 2 24 6 2" xfId="1378" xr:uid="{00000000-0005-0000-0000-000064050000}"/>
    <cellStyle name="Note 2 24 7" xfId="1379" xr:uid="{00000000-0005-0000-0000-000065050000}"/>
    <cellStyle name="Note 2 25" xfId="1380" xr:uid="{00000000-0005-0000-0000-000066050000}"/>
    <cellStyle name="Note 2 25 2" xfId="1381" xr:uid="{00000000-0005-0000-0000-000067050000}"/>
    <cellStyle name="Note 2 25 2 2" xfId="1382" xr:uid="{00000000-0005-0000-0000-000068050000}"/>
    <cellStyle name="Note 2 25 3" xfId="1383" xr:uid="{00000000-0005-0000-0000-000069050000}"/>
    <cellStyle name="Note 2 25 3 2" xfId="1384" xr:uid="{00000000-0005-0000-0000-00006A050000}"/>
    <cellStyle name="Note 2 25 4" xfId="1385" xr:uid="{00000000-0005-0000-0000-00006B050000}"/>
    <cellStyle name="Note 2 25 4 2" xfId="1386" xr:uid="{00000000-0005-0000-0000-00006C050000}"/>
    <cellStyle name="Note 2 25 5" xfId="1387" xr:uid="{00000000-0005-0000-0000-00006D050000}"/>
    <cellStyle name="Note 2 25 5 2" xfId="1388" xr:uid="{00000000-0005-0000-0000-00006E050000}"/>
    <cellStyle name="Note 2 25 6" xfId="1389" xr:uid="{00000000-0005-0000-0000-00006F050000}"/>
    <cellStyle name="Note 2 25 6 2" xfId="1390" xr:uid="{00000000-0005-0000-0000-000070050000}"/>
    <cellStyle name="Note 2 25 7" xfId="1391" xr:uid="{00000000-0005-0000-0000-000071050000}"/>
    <cellStyle name="Note 2 26" xfId="1392" xr:uid="{00000000-0005-0000-0000-000072050000}"/>
    <cellStyle name="Note 2 26 2" xfId="1393" xr:uid="{00000000-0005-0000-0000-000073050000}"/>
    <cellStyle name="Note 2 26 2 2" xfId="1394" xr:uid="{00000000-0005-0000-0000-000074050000}"/>
    <cellStyle name="Note 2 26 3" xfId="1395" xr:uid="{00000000-0005-0000-0000-000075050000}"/>
    <cellStyle name="Note 2 26 3 2" xfId="1396" xr:uid="{00000000-0005-0000-0000-000076050000}"/>
    <cellStyle name="Note 2 26 4" xfId="1397" xr:uid="{00000000-0005-0000-0000-000077050000}"/>
    <cellStyle name="Note 2 26 4 2" xfId="1398" xr:uid="{00000000-0005-0000-0000-000078050000}"/>
    <cellStyle name="Note 2 26 5" xfId="1399" xr:uid="{00000000-0005-0000-0000-000079050000}"/>
    <cellStyle name="Note 2 26 5 2" xfId="1400" xr:uid="{00000000-0005-0000-0000-00007A050000}"/>
    <cellStyle name="Note 2 26 6" xfId="1401" xr:uid="{00000000-0005-0000-0000-00007B050000}"/>
    <cellStyle name="Note 2 26 6 2" xfId="1402" xr:uid="{00000000-0005-0000-0000-00007C050000}"/>
    <cellStyle name="Note 2 26 7" xfId="1403" xr:uid="{00000000-0005-0000-0000-00007D050000}"/>
    <cellStyle name="Note 2 27" xfId="1404" xr:uid="{00000000-0005-0000-0000-00007E050000}"/>
    <cellStyle name="Note 2 27 2" xfId="1405" xr:uid="{00000000-0005-0000-0000-00007F050000}"/>
    <cellStyle name="Note 2 27 2 2" xfId="1406" xr:uid="{00000000-0005-0000-0000-000080050000}"/>
    <cellStyle name="Note 2 27 3" xfId="1407" xr:uid="{00000000-0005-0000-0000-000081050000}"/>
    <cellStyle name="Note 2 27 3 2" xfId="1408" xr:uid="{00000000-0005-0000-0000-000082050000}"/>
    <cellStyle name="Note 2 27 4" xfId="1409" xr:uid="{00000000-0005-0000-0000-000083050000}"/>
    <cellStyle name="Note 2 27 4 2" xfId="1410" xr:uid="{00000000-0005-0000-0000-000084050000}"/>
    <cellStyle name="Note 2 27 5" xfId="1411" xr:uid="{00000000-0005-0000-0000-000085050000}"/>
    <cellStyle name="Note 2 27 5 2" xfId="1412" xr:uid="{00000000-0005-0000-0000-000086050000}"/>
    <cellStyle name="Note 2 27 6" xfId="1413" xr:uid="{00000000-0005-0000-0000-000087050000}"/>
    <cellStyle name="Note 2 27 6 2" xfId="1414" xr:uid="{00000000-0005-0000-0000-000088050000}"/>
    <cellStyle name="Note 2 27 7" xfId="1415" xr:uid="{00000000-0005-0000-0000-000089050000}"/>
    <cellStyle name="Note 2 28" xfId="1416" xr:uid="{00000000-0005-0000-0000-00008A050000}"/>
    <cellStyle name="Note 2 28 2" xfId="1417" xr:uid="{00000000-0005-0000-0000-00008B050000}"/>
    <cellStyle name="Note 2 28 2 2" xfId="1418" xr:uid="{00000000-0005-0000-0000-00008C050000}"/>
    <cellStyle name="Note 2 28 3" xfId="1419" xr:uid="{00000000-0005-0000-0000-00008D050000}"/>
    <cellStyle name="Note 2 28 3 2" xfId="1420" xr:uid="{00000000-0005-0000-0000-00008E050000}"/>
    <cellStyle name="Note 2 28 4" xfId="1421" xr:uid="{00000000-0005-0000-0000-00008F050000}"/>
    <cellStyle name="Note 2 28 4 2" xfId="1422" xr:uid="{00000000-0005-0000-0000-000090050000}"/>
    <cellStyle name="Note 2 28 5" xfId="1423" xr:uid="{00000000-0005-0000-0000-000091050000}"/>
    <cellStyle name="Note 2 28 5 2" xfId="1424" xr:uid="{00000000-0005-0000-0000-000092050000}"/>
    <cellStyle name="Note 2 28 6" xfId="1425" xr:uid="{00000000-0005-0000-0000-000093050000}"/>
    <cellStyle name="Note 2 28 6 2" xfId="1426" xr:uid="{00000000-0005-0000-0000-000094050000}"/>
    <cellStyle name="Note 2 28 7" xfId="1427" xr:uid="{00000000-0005-0000-0000-000095050000}"/>
    <cellStyle name="Note 2 29" xfId="1428" xr:uid="{00000000-0005-0000-0000-000096050000}"/>
    <cellStyle name="Note 2 29 2" xfId="1429" xr:uid="{00000000-0005-0000-0000-000097050000}"/>
    <cellStyle name="Note 2 29 2 2" xfId="1430" xr:uid="{00000000-0005-0000-0000-000098050000}"/>
    <cellStyle name="Note 2 29 3" xfId="1431" xr:uid="{00000000-0005-0000-0000-000099050000}"/>
    <cellStyle name="Note 2 29 3 2" xfId="1432" xr:uid="{00000000-0005-0000-0000-00009A050000}"/>
    <cellStyle name="Note 2 29 4" xfId="1433" xr:uid="{00000000-0005-0000-0000-00009B050000}"/>
    <cellStyle name="Note 2 29 4 2" xfId="1434" xr:uid="{00000000-0005-0000-0000-00009C050000}"/>
    <cellStyle name="Note 2 29 5" xfId="1435" xr:uid="{00000000-0005-0000-0000-00009D050000}"/>
    <cellStyle name="Note 2 29 5 2" xfId="1436" xr:uid="{00000000-0005-0000-0000-00009E050000}"/>
    <cellStyle name="Note 2 29 6" xfId="1437" xr:uid="{00000000-0005-0000-0000-00009F050000}"/>
    <cellStyle name="Note 2 29 6 2" xfId="1438" xr:uid="{00000000-0005-0000-0000-0000A0050000}"/>
    <cellStyle name="Note 2 29 7" xfId="1439" xr:uid="{00000000-0005-0000-0000-0000A1050000}"/>
    <cellStyle name="Note 2 3" xfId="1440" xr:uid="{00000000-0005-0000-0000-0000A2050000}"/>
    <cellStyle name="Note 2 3 2" xfId="1441" xr:uid="{00000000-0005-0000-0000-0000A3050000}"/>
    <cellStyle name="Note 2 3 2 2" xfId="1442" xr:uid="{00000000-0005-0000-0000-0000A4050000}"/>
    <cellStyle name="Note 2 3 3" xfId="1443" xr:uid="{00000000-0005-0000-0000-0000A5050000}"/>
    <cellStyle name="Note 2 3 3 2" xfId="1444" xr:uid="{00000000-0005-0000-0000-0000A6050000}"/>
    <cellStyle name="Note 2 3 4" xfId="1445" xr:uid="{00000000-0005-0000-0000-0000A7050000}"/>
    <cellStyle name="Note 2 3 4 2" xfId="1446" xr:uid="{00000000-0005-0000-0000-0000A8050000}"/>
    <cellStyle name="Note 2 3 5" xfId="1447" xr:uid="{00000000-0005-0000-0000-0000A9050000}"/>
    <cellStyle name="Note 2 3 5 2" xfId="1448" xr:uid="{00000000-0005-0000-0000-0000AA050000}"/>
    <cellStyle name="Note 2 3 6" xfId="1449" xr:uid="{00000000-0005-0000-0000-0000AB050000}"/>
    <cellStyle name="Note 2 3 6 2" xfId="1450" xr:uid="{00000000-0005-0000-0000-0000AC050000}"/>
    <cellStyle name="Note 2 3 7" xfId="1451" xr:uid="{00000000-0005-0000-0000-0000AD050000}"/>
    <cellStyle name="Note 2 30" xfId="1452" xr:uid="{00000000-0005-0000-0000-0000AE050000}"/>
    <cellStyle name="Note 2 30 2" xfId="1453" xr:uid="{00000000-0005-0000-0000-0000AF050000}"/>
    <cellStyle name="Note 2 30 2 2" xfId="1454" xr:uid="{00000000-0005-0000-0000-0000B0050000}"/>
    <cellStyle name="Note 2 30 3" xfId="1455" xr:uid="{00000000-0005-0000-0000-0000B1050000}"/>
    <cellStyle name="Note 2 30 3 2" xfId="1456" xr:uid="{00000000-0005-0000-0000-0000B2050000}"/>
    <cellStyle name="Note 2 30 4" xfId="1457" xr:uid="{00000000-0005-0000-0000-0000B3050000}"/>
    <cellStyle name="Note 2 30 4 2" xfId="1458" xr:uid="{00000000-0005-0000-0000-0000B4050000}"/>
    <cellStyle name="Note 2 30 5" xfId="1459" xr:uid="{00000000-0005-0000-0000-0000B5050000}"/>
    <cellStyle name="Note 2 30 5 2" xfId="1460" xr:uid="{00000000-0005-0000-0000-0000B6050000}"/>
    <cellStyle name="Note 2 30 6" xfId="1461" xr:uid="{00000000-0005-0000-0000-0000B7050000}"/>
    <cellStyle name="Note 2 30 6 2" xfId="1462" xr:uid="{00000000-0005-0000-0000-0000B8050000}"/>
    <cellStyle name="Note 2 30 7" xfId="1463" xr:uid="{00000000-0005-0000-0000-0000B9050000}"/>
    <cellStyle name="Note 2 31" xfId="1464" xr:uid="{00000000-0005-0000-0000-0000BA050000}"/>
    <cellStyle name="Note 2 31 2" xfId="1465" xr:uid="{00000000-0005-0000-0000-0000BB050000}"/>
    <cellStyle name="Note 2 31 2 2" xfId="1466" xr:uid="{00000000-0005-0000-0000-0000BC050000}"/>
    <cellStyle name="Note 2 31 3" xfId="1467" xr:uid="{00000000-0005-0000-0000-0000BD050000}"/>
    <cellStyle name="Note 2 31 3 2" xfId="1468" xr:uid="{00000000-0005-0000-0000-0000BE050000}"/>
    <cellStyle name="Note 2 31 4" xfId="1469" xr:uid="{00000000-0005-0000-0000-0000BF050000}"/>
    <cellStyle name="Note 2 31 4 2" xfId="1470" xr:uid="{00000000-0005-0000-0000-0000C0050000}"/>
    <cellStyle name="Note 2 31 5" xfId="1471" xr:uid="{00000000-0005-0000-0000-0000C1050000}"/>
    <cellStyle name="Note 2 31 5 2" xfId="1472" xr:uid="{00000000-0005-0000-0000-0000C2050000}"/>
    <cellStyle name="Note 2 31 6" xfId="1473" xr:uid="{00000000-0005-0000-0000-0000C3050000}"/>
    <cellStyle name="Note 2 31 6 2" xfId="1474" xr:uid="{00000000-0005-0000-0000-0000C4050000}"/>
    <cellStyle name="Note 2 31 7" xfId="1475" xr:uid="{00000000-0005-0000-0000-0000C5050000}"/>
    <cellStyle name="Note 2 32" xfId="1476" xr:uid="{00000000-0005-0000-0000-0000C6050000}"/>
    <cellStyle name="Note 2 32 2" xfId="1477" xr:uid="{00000000-0005-0000-0000-0000C7050000}"/>
    <cellStyle name="Note 2 32 2 2" xfId="1478" xr:uid="{00000000-0005-0000-0000-0000C8050000}"/>
    <cellStyle name="Note 2 32 3" xfId="1479" xr:uid="{00000000-0005-0000-0000-0000C9050000}"/>
    <cellStyle name="Note 2 32 3 2" xfId="1480" xr:uid="{00000000-0005-0000-0000-0000CA050000}"/>
    <cellStyle name="Note 2 32 4" xfId="1481" xr:uid="{00000000-0005-0000-0000-0000CB050000}"/>
    <cellStyle name="Note 2 32 4 2" xfId="1482" xr:uid="{00000000-0005-0000-0000-0000CC050000}"/>
    <cellStyle name="Note 2 32 5" xfId="1483" xr:uid="{00000000-0005-0000-0000-0000CD050000}"/>
    <cellStyle name="Note 2 32 5 2" xfId="1484" xr:uid="{00000000-0005-0000-0000-0000CE050000}"/>
    <cellStyle name="Note 2 32 6" xfId="1485" xr:uid="{00000000-0005-0000-0000-0000CF050000}"/>
    <cellStyle name="Note 2 32 6 2" xfId="1486" xr:uid="{00000000-0005-0000-0000-0000D0050000}"/>
    <cellStyle name="Note 2 32 7" xfId="1487" xr:uid="{00000000-0005-0000-0000-0000D1050000}"/>
    <cellStyle name="Note 2 33" xfId="1488" xr:uid="{00000000-0005-0000-0000-0000D2050000}"/>
    <cellStyle name="Note 2 33 2" xfId="1489" xr:uid="{00000000-0005-0000-0000-0000D3050000}"/>
    <cellStyle name="Note 2 33 2 2" xfId="1490" xr:uid="{00000000-0005-0000-0000-0000D4050000}"/>
    <cellStyle name="Note 2 33 3" xfId="1491" xr:uid="{00000000-0005-0000-0000-0000D5050000}"/>
    <cellStyle name="Note 2 33 3 2" xfId="1492" xr:uid="{00000000-0005-0000-0000-0000D6050000}"/>
    <cellStyle name="Note 2 33 4" xfId="1493" xr:uid="{00000000-0005-0000-0000-0000D7050000}"/>
    <cellStyle name="Note 2 33 4 2" xfId="1494" xr:uid="{00000000-0005-0000-0000-0000D8050000}"/>
    <cellStyle name="Note 2 33 5" xfId="1495" xr:uid="{00000000-0005-0000-0000-0000D9050000}"/>
    <cellStyle name="Note 2 33 5 2" xfId="1496" xr:uid="{00000000-0005-0000-0000-0000DA050000}"/>
    <cellStyle name="Note 2 33 6" xfId="1497" xr:uid="{00000000-0005-0000-0000-0000DB050000}"/>
    <cellStyle name="Note 2 33 6 2" xfId="1498" xr:uid="{00000000-0005-0000-0000-0000DC050000}"/>
    <cellStyle name="Note 2 33 7" xfId="1499" xr:uid="{00000000-0005-0000-0000-0000DD050000}"/>
    <cellStyle name="Note 2 34" xfId="1500" xr:uid="{00000000-0005-0000-0000-0000DE050000}"/>
    <cellStyle name="Note 2 34 2" xfId="1501" xr:uid="{00000000-0005-0000-0000-0000DF050000}"/>
    <cellStyle name="Note 2 34 2 2" xfId="1502" xr:uid="{00000000-0005-0000-0000-0000E0050000}"/>
    <cellStyle name="Note 2 34 3" xfId="1503" xr:uid="{00000000-0005-0000-0000-0000E1050000}"/>
    <cellStyle name="Note 2 34 3 2" xfId="1504" xr:uid="{00000000-0005-0000-0000-0000E2050000}"/>
    <cellStyle name="Note 2 34 4" xfId="1505" xr:uid="{00000000-0005-0000-0000-0000E3050000}"/>
    <cellStyle name="Note 2 34 4 2" xfId="1506" xr:uid="{00000000-0005-0000-0000-0000E4050000}"/>
    <cellStyle name="Note 2 34 5" xfId="1507" xr:uid="{00000000-0005-0000-0000-0000E5050000}"/>
    <cellStyle name="Note 2 34 5 2" xfId="1508" xr:uid="{00000000-0005-0000-0000-0000E6050000}"/>
    <cellStyle name="Note 2 34 6" xfId="1509" xr:uid="{00000000-0005-0000-0000-0000E7050000}"/>
    <cellStyle name="Note 2 34 6 2" xfId="1510" xr:uid="{00000000-0005-0000-0000-0000E8050000}"/>
    <cellStyle name="Note 2 34 7" xfId="1511" xr:uid="{00000000-0005-0000-0000-0000E9050000}"/>
    <cellStyle name="Note 2 35" xfId="1512" xr:uid="{00000000-0005-0000-0000-0000EA050000}"/>
    <cellStyle name="Note 2 35 2" xfId="1513" xr:uid="{00000000-0005-0000-0000-0000EB050000}"/>
    <cellStyle name="Note 2 35 2 2" xfId="1514" xr:uid="{00000000-0005-0000-0000-0000EC050000}"/>
    <cellStyle name="Note 2 35 3" xfId="1515" xr:uid="{00000000-0005-0000-0000-0000ED050000}"/>
    <cellStyle name="Note 2 35 3 2" xfId="1516" xr:uid="{00000000-0005-0000-0000-0000EE050000}"/>
    <cellStyle name="Note 2 35 4" xfId="1517" xr:uid="{00000000-0005-0000-0000-0000EF050000}"/>
    <cellStyle name="Note 2 35 4 2" xfId="1518" xr:uid="{00000000-0005-0000-0000-0000F0050000}"/>
    <cellStyle name="Note 2 35 5" xfId="1519" xr:uid="{00000000-0005-0000-0000-0000F1050000}"/>
    <cellStyle name="Note 2 35 5 2" xfId="1520" xr:uid="{00000000-0005-0000-0000-0000F2050000}"/>
    <cellStyle name="Note 2 35 6" xfId="1521" xr:uid="{00000000-0005-0000-0000-0000F3050000}"/>
    <cellStyle name="Note 2 35 6 2" xfId="1522" xr:uid="{00000000-0005-0000-0000-0000F4050000}"/>
    <cellStyle name="Note 2 35 7" xfId="1523" xr:uid="{00000000-0005-0000-0000-0000F5050000}"/>
    <cellStyle name="Note 2 36" xfId="1524" xr:uid="{00000000-0005-0000-0000-0000F6050000}"/>
    <cellStyle name="Note 2 36 2" xfId="1525" xr:uid="{00000000-0005-0000-0000-0000F7050000}"/>
    <cellStyle name="Note 2 36 2 2" xfId="1526" xr:uid="{00000000-0005-0000-0000-0000F8050000}"/>
    <cellStyle name="Note 2 36 3" xfId="1527" xr:uid="{00000000-0005-0000-0000-0000F9050000}"/>
    <cellStyle name="Note 2 36 3 2" xfId="1528" xr:uid="{00000000-0005-0000-0000-0000FA050000}"/>
    <cellStyle name="Note 2 36 4" xfId="1529" xr:uid="{00000000-0005-0000-0000-0000FB050000}"/>
    <cellStyle name="Note 2 36 4 2" xfId="1530" xr:uid="{00000000-0005-0000-0000-0000FC050000}"/>
    <cellStyle name="Note 2 36 5" xfId="1531" xr:uid="{00000000-0005-0000-0000-0000FD050000}"/>
    <cellStyle name="Note 2 36 5 2" xfId="1532" xr:uid="{00000000-0005-0000-0000-0000FE050000}"/>
    <cellStyle name="Note 2 36 6" xfId="1533" xr:uid="{00000000-0005-0000-0000-0000FF050000}"/>
    <cellStyle name="Note 2 36 6 2" xfId="1534" xr:uid="{00000000-0005-0000-0000-000000060000}"/>
    <cellStyle name="Note 2 36 7" xfId="1535" xr:uid="{00000000-0005-0000-0000-000001060000}"/>
    <cellStyle name="Note 2 37" xfId="1536" xr:uid="{00000000-0005-0000-0000-000002060000}"/>
    <cellStyle name="Note 2 37 2" xfId="1537" xr:uid="{00000000-0005-0000-0000-000003060000}"/>
    <cellStyle name="Note 2 37 2 2" xfId="1538" xr:uid="{00000000-0005-0000-0000-000004060000}"/>
    <cellStyle name="Note 2 37 3" xfId="1539" xr:uid="{00000000-0005-0000-0000-000005060000}"/>
    <cellStyle name="Note 2 37 3 2" xfId="1540" xr:uid="{00000000-0005-0000-0000-000006060000}"/>
    <cellStyle name="Note 2 37 4" xfId="1541" xr:uid="{00000000-0005-0000-0000-000007060000}"/>
    <cellStyle name="Note 2 37 4 2" xfId="1542" xr:uid="{00000000-0005-0000-0000-000008060000}"/>
    <cellStyle name="Note 2 37 5" xfId="1543" xr:uid="{00000000-0005-0000-0000-000009060000}"/>
    <cellStyle name="Note 2 37 5 2" xfId="1544" xr:uid="{00000000-0005-0000-0000-00000A060000}"/>
    <cellStyle name="Note 2 37 6" xfId="1545" xr:uid="{00000000-0005-0000-0000-00000B060000}"/>
    <cellStyle name="Note 2 37 6 2" xfId="1546" xr:uid="{00000000-0005-0000-0000-00000C060000}"/>
    <cellStyle name="Note 2 37 7" xfId="1547" xr:uid="{00000000-0005-0000-0000-00000D060000}"/>
    <cellStyle name="Note 2 38" xfId="1548" xr:uid="{00000000-0005-0000-0000-00000E060000}"/>
    <cellStyle name="Note 2 38 2" xfId="1549" xr:uid="{00000000-0005-0000-0000-00000F060000}"/>
    <cellStyle name="Note 2 38 2 2" xfId="1550" xr:uid="{00000000-0005-0000-0000-000010060000}"/>
    <cellStyle name="Note 2 38 3" xfId="1551" xr:uid="{00000000-0005-0000-0000-000011060000}"/>
    <cellStyle name="Note 2 38 3 2" xfId="1552" xr:uid="{00000000-0005-0000-0000-000012060000}"/>
    <cellStyle name="Note 2 38 4" xfId="1553" xr:uid="{00000000-0005-0000-0000-000013060000}"/>
    <cellStyle name="Note 2 38 4 2" xfId="1554" xr:uid="{00000000-0005-0000-0000-000014060000}"/>
    <cellStyle name="Note 2 38 5" xfId="1555" xr:uid="{00000000-0005-0000-0000-000015060000}"/>
    <cellStyle name="Note 2 38 5 2" xfId="1556" xr:uid="{00000000-0005-0000-0000-000016060000}"/>
    <cellStyle name="Note 2 38 6" xfId="1557" xr:uid="{00000000-0005-0000-0000-000017060000}"/>
    <cellStyle name="Note 2 38 6 2" xfId="1558" xr:uid="{00000000-0005-0000-0000-000018060000}"/>
    <cellStyle name="Note 2 38 7" xfId="1559" xr:uid="{00000000-0005-0000-0000-000019060000}"/>
    <cellStyle name="Note 2 39" xfId="1560" xr:uid="{00000000-0005-0000-0000-00001A060000}"/>
    <cellStyle name="Note 2 39 2" xfId="1561" xr:uid="{00000000-0005-0000-0000-00001B060000}"/>
    <cellStyle name="Note 2 39 2 2" xfId="1562" xr:uid="{00000000-0005-0000-0000-00001C060000}"/>
    <cellStyle name="Note 2 39 3" xfId="1563" xr:uid="{00000000-0005-0000-0000-00001D060000}"/>
    <cellStyle name="Note 2 39 3 2" xfId="1564" xr:uid="{00000000-0005-0000-0000-00001E060000}"/>
    <cellStyle name="Note 2 39 4" xfId="1565" xr:uid="{00000000-0005-0000-0000-00001F060000}"/>
    <cellStyle name="Note 2 39 4 2" xfId="1566" xr:uid="{00000000-0005-0000-0000-000020060000}"/>
    <cellStyle name="Note 2 39 5" xfId="1567" xr:uid="{00000000-0005-0000-0000-000021060000}"/>
    <cellStyle name="Note 2 39 5 2" xfId="1568" xr:uid="{00000000-0005-0000-0000-000022060000}"/>
    <cellStyle name="Note 2 39 6" xfId="1569" xr:uid="{00000000-0005-0000-0000-000023060000}"/>
    <cellStyle name="Note 2 39 6 2" xfId="1570" xr:uid="{00000000-0005-0000-0000-000024060000}"/>
    <cellStyle name="Note 2 39 7" xfId="1571" xr:uid="{00000000-0005-0000-0000-000025060000}"/>
    <cellStyle name="Note 2 4" xfId="1572" xr:uid="{00000000-0005-0000-0000-000026060000}"/>
    <cellStyle name="Note 2 4 2" xfId="1573" xr:uid="{00000000-0005-0000-0000-000027060000}"/>
    <cellStyle name="Note 2 4 2 2" xfId="1574" xr:uid="{00000000-0005-0000-0000-000028060000}"/>
    <cellStyle name="Note 2 4 3" xfId="1575" xr:uid="{00000000-0005-0000-0000-000029060000}"/>
    <cellStyle name="Note 2 4 3 2" xfId="1576" xr:uid="{00000000-0005-0000-0000-00002A060000}"/>
    <cellStyle name="Note 2 4 4" xfId="1577" xr:uid="{00000000-0005-0000-0000-00002B060000}"/>
    <cellStyle name="Note 2 4 4 2" xfId="1578" xr:uid="{00000000-0005-0000-0000-00002C060000}"/>
    <cellStyle name="Note 2 4 5" xfId="1579" xr:uid="{00000000-0005-0000-0000-00002D060000}"/>
    <cellStyle name="Note 2 4 5 2" xfId="1580" xr:uid="{00000000-0005-0000-0000-00002E060000}"/>
    <cellStyle name="Note 2 4 6" xfId="1581" xr:uid="{00000000-0005-0000-0000-00002F060000}"/>
    <cellStyle name="Note 2 4 6 2" xfId="1582" xr:uid="{00000000-0005-0000-0000-000030060000}"/>
    <cellStyle name="Note 2 4 7" xfId="1583" xr:uid="{00000000-0005-0000-0000-000031060000}"/>
    <cellStyle name="Note 2 40" xfId="1584" xr:uid="{00000000-0005-0000-0000-000032060000}"/>
    <cellStyle name="Note 2 40 2" xfId="1585" xr:uid="{00000000-0005-0000-0000-000033060000}"/>
    <cellStyle name="Note 2 40 2 2" xfId="1586" xr:uid="{00000000-0005-0000-0000-000034060000}"/>
    <cellStyle name="Note 2 40 3" xfId="1587" xr:uid="{00000000-0005-0000-0000-000035060000}"/>
    <cellStyle name="Note 2 40 3 2" xfId="1588" xr:uid="{00000000-0005-0000-0000-000036060000}"/>
    <cellStyle name="Note 2 40 4" xfId="1589" xr:uid="{00000000-0005-0000-0000-000037060000}"/>
    <cellStyle name="Note 2 40 4 2" xfId="1590" xr:uid="{00000000-0005-0000-0000-000038060000}"/>
    <cellStyle name="Note 2 40 5" xfId="1591" xr:uid="{00000000-0005-0000-0000-000039060000}"/>
    <cellStyle name="Note 2 40 5 2" xfId="1592" xr:uid="{00000000-0005-0000-0000-00003A060000}"/>
    <cellStyle name="Note 2 40 6" xfId="1593" xr:uid="{00000000-0005-0000-0000-00003B060000}"/>
    <cellStyle name="Note 2 40 6 2" xfId="1594" xr:uid="{00000000-0005-0000-0000-00003C060000}"/>
    <cellStyle name="Note 2 40 7" xfId="1595" xr:uid="{00000000-0005-0000-0000-00003D060000}"/>
    <cellStyle name="Note 2 41" xfId="1596" xr:uid="{00000000-0005-0000-0000-00003E060000}"/>
    <cellStyle name="Note 2 41 2" xfId="1597" xr:uid="{00000000-0005-0000-0000-00003F060000}"/>
    <cellStyle name="Note 2 41 2 2" xfId="1598" xr:uid="{00000000-0005-0000-0000-000040060000}"/>
    <cellStyle name="Note 2 41 3" xfId="1599" xr:uid="{00000000-0005-0000-0000-000041060000}"/>
    <cellStyle name="Note 2 41 3 2" xfId="1600" xr:uid="{00000000-0005-0000-0000-000042060000}"/>
    <cellStyle name="Note 2 41 4" xfId="1601" xr:uid="{00000000-0005-0000-0000-000043060000}"/>
    <cellStyle name="Note 2 41 4 2" xfId="1602" xr:uid="{00000000-0005-0000-0000-000044060000}"/>
    <cellStyle name="Note 2 41 5" xfId="1603" xr:uid="{00000000-0005-0000-0000-000045060000}"/>
    <cellStyle name="Note 2 41 5 2" xfId="1604" xr:uid="{00000000-0005-0000-0000-000046060000}"/>
    <cellStyle name="Note 2 41 6" xfId="1605" xr:uid="{00000000-0005-0000-0000-000047060000}"/>
    <cellStyle name="Note 2 41 6 2" xfId="1606" xr:uid="{00000000-0005-0000-0000-000048060000}"/>
    <cellStyle name="Note 2 41 7" xfId="1607" xr:uid="{00000000-0005-0000-0000-000049060000}"/>
    <cellStyle name="Note 2 42" xfId="1608" xr:uid="{00000000-0005-0000-0000-00004A060000}"/>
    <cellStyle name="Note 2 42 2" xfId="1609" xr:uid="{00000000-0005-0000-0000-00004B060000}"/>
    <cellStyle name="Note 2 42 2 2" xfId="1610" xr:uid="{00000000-0005-0000-0000-00004C060000}"/>
    <cellStyle name="Note 2 42 3" xfId="1611" xr:uid="{00000000-0005-0000-0000-00004D060000}"/>
    <cellStyle name="Note 2 42 3 2" xfId="1612" xr:uid="{00000000-0005-0000-0000-00004E060000}"/>
    <cellStyle name="Note 2 42 4" xfId="1613" xr:uid="{00000000-0005-0000-0000-00004F060000}"/>
    <cellStyle name="Note 2 42 4 2" xfId="1614" xr:uid="{00000000-0005-0000-0000-000050060000}"/>
    <cellStyle name="Note 2 42 5" xfId="1615" xr:uid="{00000000-0005-0000-0000-000051060000}"/>
    <cellStyle name="Note 2 42 5 2" xfId="1616" xr:uid="{00000000-0005-0000-0000-000052060000}"/>
    <cellStyle name="Note 2 42 6" xfId="1617" xr:uid="{00000000-0005-0000-0000-000053060000}"/>
    <cellStyle name="Note 2 42 6 2" xfId="1618" xr:uid="{00000000-0005-0000-0000-000054060000}"/>
    <cellStyle name="Note 2 42 7" xfId="1619" xr:uid="{00000000-0005-0000-0000-000055060000}"/>
    <cellStyle name="Note 2 43" xfId="1620" xr:uid="{00000000-0005-0000-0000-000056060000}"/>
    <cellStyle name="Note 2 43 2" xfId="1621" xr:uid="{00000000-0005-0000-0000-000057060000}"/>
    <cellStyle name="Note 2 43 2 2" xfId="1622" xr:uid="{00000000-0005-0000-0000-000058060000}"/>
    <cellStyle name="Note 2 43 3" xfId="1623" xr:uid="{00000000-0005-0000-0000-000059060000}"/>
    <cellStyle name="Note 2 43 3 2" xfId="1624" xr:uid="{00000000-0005-0000-0000-00005A060000}"/>
    <cellStyle name="Note 2 43 4" xfId="1625" xr:uid="{00000000-0005-0000-0000-00005B060000}"/>
    <cellStyle name="Note 2 43 4 2" xfId="1626" xr:uid="{00000000-0005-0000-0000-00005C060000}"/>
    <cellStyle name="Note 2 43 5" xfId="1627" xr:uid="{00000000-0005-0000-0000-00005D060000}"/>
    <cellStyle name="Note 2 43 5 2" xfId="1628" xr:uid="{00000000-0005-0000-0000-00005E060000}"/>
    <cellStyle name="Note 2 43 6" xfId="1629" xr:uid="{00000000-0005-0000-0000-00005F060000}"/>
    <cellStyle name="Note 2 43 6 2" xfId="1630" xr:uid="{00000000-0005-0000-0000-000060060000}"/>
    <cellStyle name="Note 2 43 7" xfId="1631" xr:uid="{00000000-0005-0000-0000-000061060000}"/>
    <cellStyle name="Note 2 44" xfId="1632" xr:uid="{00000000-0005-0000-0000-000062060000}"/>
    <cellStyle name="Note 2 44 2" xfId="1633" xr:uid="{00000000-0005-0000-0000-000063060000}"/>
    <cellStyle name="Note 2 44 2 2" xfId="1634" xr:uid="{00000000-0005-0000-0000-000064060000}"/>
    <cellStyle name="Note 2 44 3" xfId="1635" xr:uid="{00000000-0005-0000-0000-000065060000}"/>
    <cellStyle name="Note 2 44 3 2" xfId="1636" xr:uid="{00000000-0005-0000-0000-000066060000}"/>
    <cellStyle name="Note 2 44 4" xfId="1637" xr:uid="{00000000-0005-0000-0000-000067060000}"/>
    <cellStyle name="Note 2 44 4 2" xfId="1638" xr:uid="{00000000-0005-0000-0000-000068060000}"/>
    <cellStyle name="Note 2 44 5" xfId="1639" xr:uid="{00000000-0005-0000-0000-000069060000}"/>
    <cellStyle name="Note 2 44 5 2" xfId="1640" xr:uid="{00000000-0005-0000-0000-00006A060000}"/>
    <cellStyle name="Note 2 44 6" xfId="1641" xr:uid="{00000000-0005-0000-0000-00006B060000}"/>
    <cellStyle name="Note 2 44 6 2" xfId="1642" xr:uid="{00000000-0005-0000-0000-00006C060000}"/>
    <cellStyle name="Note 2 44 7" xfId="1643" xr:uid="{00000000-0005-0000-0000-00006D060000}"/>
    <cellStyle name="Note 2 45" xfId="1644" xr:uid="{00000000-0005-0000-0000-00006E060000}"/>
    <cellStyle name="Note 2 45 2" xfId="1645" xr:uid="{00000000-0005-0000-0000-00006F060000}"/>
    <cellStyle name="Note 2 45 2 2" xfId="1646" xr:uid="{00000000-0005-0000-0000-000070060000}"/>
    <cellStyle name="Note 2 45 3" xfId="1647" xr:uid="{00000000-0005-0000-0000-000071060000}"/>
    <cellStyle name="Note 2 45 3 2" xfId="1648" xr:uid="{00000000-0005-0000-0000-000072060000}"/>
    <cellStyle name="Note 2 45 4" xfId="1649" xr:uid="{00000000-0005-0000-0000-000073060000}"/>
    <cellStyle name="Note 2 45 4 2" xfId="1650" xr:uid="{00000000-0005-0000-0000-000074060000}"/>
    <cellStyle name="Note 2 45 5" xfId="1651" xr:uid="{00000000-0005-0000-0000-000075060000}"/>
    <cellStyle name="Note 2 45 5 2" xfId="1652" xr:uid="{00000000-0005-0000-0000-000076060000}"/>
    <cellStyle name="Note 2 45 6" xfId="1653" xr:uid="{00000000-0005-0000-0000-000077060000}"/>
    <cellStyle name="Note 2 45 6 2" xfId="1654" xr:uid="{00000000-0005-0000-0000-000078060000}"/>
    <cellStyle name="Note 2 45 7" xfId="1655" xr:uid="{00000000-0005-0000-0000-000079060000}"/>
    <cellStyle name="Note 2 46" xfId="1656" xr:uid="{00000000-0005-0000-0000-00007A060000}"/>
    <cellStyle name="Note 2 46 2" xfId="1657" xr:uid="{00000000-0005-0000-0000-00007B060000}"/>
    <cellStyle name="Note 2 46 2 2" xfId="1658" xr:uid="{00000000-0005-0000-0000-00007C060000}"/>
    <cellStyle name="Note 2 46 3" xfId="1659" xr:uid="{00000000-0005-0000-0000-00007D060000}"/>
    <cellStyle name="Note 2 46 3 2" xfId="1660" xr:uid="{00000000-0005-0000-0000-00007E060000}"/>
    <cellStyle name="Note 2 46 4" xfId="1661" xr:uid="{00000000-0005-0000-0000-00007F060000}"/>
    <cellStyle name="Note 2 46 4 2" xfId="1662" xr:uid="{00000000-0005-0000-0000-000080060000}"/>
    <cellStyle name="Note 2 46 5" xfId="1663" xr:uid="{00000000-0005-0000-0000-000081060000}"/>
    <cellStyle name="Note 2 46 5 2" xfId="1664" xr:uid="{00000000-0005-0000-0000-000082060000}"/>
    <cellStyle name="Note 2 46 6" xfId="1665" xr:uid="{00000000-0005-0000-0000-000083060000}"/>
    <cellStyle name="Note 2 46 6 2" xfId="1666" xr:uid="{00000000-0005-0000-0000-000084060000}"/>
    <cellStyle name="Note 2 46 7" xfId="1667" xr:uid="{00000000-0005-0000-0000-000085060000}"/>
    <cellStyle name="Note 2 47" xfId="1668" xr:uid="{00000000-0005-0000-0000-000086060000}"/>
    <cellStyle name="Note 2 47 2" xfId="1669" xr:uid="{00000000-0005-0000-0000-000087060000}"/>
    <cellStyle name="Note 2 47 2 2" xfId="1670" xr:uid="{00000000-0005-0000-0000-000088060000}"/>
    <cellStyle name="Note 2 47 3" xfId="1671" xr:uid="{00000000-0005-0000-0000-000089060000}"/>
    <cellStyle name="Note 2 47 3 2" xfId="1672" xr:uid="{00000000-0005-0000-0000-00008A060000}"/>
    <cellStyle name="Note 2 47 4" xfId="1673" xr:uid="{00000000-0005-0000-0000-00008B060000}"/>
    <cellStyle name="Note 2 47 4 2" xfId="1674" xr:uid="{00000000-0005-0000-0000-00008C060000}"/>
    <cellStyle name="Note 2 47 5" xfId="1675" xr:uid="{00000000-0005-0000-0000-00008D060000}"/>
    <cellStyle name="Note 2 47 5 2" xfId="1676" xr:uid="{00000000-0005-0000-0000-00008E060000}"/>
    <cellStyle name="Note 2 47 6" xfId="1677" xr:uid="{00000000-0005-0000-0000-00008F060000}"/>
    <cellStyle name="Note 2 47 6 2" xfId="1678" xr:uid="{00000000-0005-0000-0000-000090060000}"/>
    <cellStyle name="Note 2 47 7" xfId="1679" xr:uid="{00000000-0005-0000-0000-000091060000}"/>
    <cellStyle name="Note 2 48" xfId="1680" xr:uid="{00000000-0005-0000-0000-000092060000}"/>
    <cellStyle name="Note 2 48 2" xfId="1681" xr:uid="{00000000-0005-0000-0000-000093060000}"/>
    <cellStyle name="Note 2 48 2 2" xfId="1682" xr:uid="{00000000-0005-0000-0000-000094060000}"/>
    <cellStyle name="Note 2 48 3" xfId="1683" xr:uid="{00000000-0005-0000-0000-000095060000}"/>
    <cellStyle name="Note 2 48 3 2" xfId="1684" xr:uid="{00000000-0005-0000-0000-000096060000}"/>
    <cellStyle name="Note 2 48 4" xfId="1685" xr:uid="{00000000-0005-0000-0000-000097060000}"/>
    <cellStyle name="Note 2 48 4 2" xfId="1686" xr:uid="{00000000-0005-0000-0000-000098060000}"/>
    <cellStyle name="Note 2 48 5" xfId="1687" xr:uid="{00000000-0005-0000-0000-000099060000}"/>
    <cellStyle name="Note 2 48 5 2" xfId="1688" xr:uid="{00000000-0005-0000-0000-00009A060000}"/>
    <cellStyle name="Note 2 48 6" xfId="1689" xr:uid="{00000000-0005-0000-0000-00009B060000}"/>
    <cellStyle name="Note 2 48 6 2" xfId="1690" xr:uid="{00000000-0005-0000-0000-00009C060000}"/>
    <cellStyle name="Note 2 48 7" xfId="1691" xr:uid="{00000000-0005-0000-0000-00009D060000}"/>
    <cellStyle name="Note 2 49" xfId="1692" xr:uid="{00000000-0005-0000-0000-00009E060000}"/>
    <cellStyle name="Note 2 49 2" xfId="1693" xr:uid="{00000000-0005-0000-0000-00009F060000}"/>
    <cellStyle name="Note 2 49 2 2" xfId="1694" xr:uid="{00000000-0005-0000-0000-0000A0060000}"/>
    <cellStyle name="Note 2 49 3" xfId="1695" xr:uid="{00000000-0005-0000-0000-0000A1060000}"/>
    <cellStyle name="Note 2 49 3 2" xfId="1696" xr:uid="{00000000-0005-0000-0000-0000A2060000}"/>
    <cellStyle name="Note 2 49 4" xfId="1697" xr:uid="{00000000-0005-0000-0000-0000A3060000}"/>
    <cellStyle name="Note 2 49 4 2" xfId="1698" xr:uid="{00000000-0005-0000-0000-0000A4060000}"/>
    <cellStyle name="Note 2 49 5" xfId="1699" xr:uid="{00000000-0005-0000-0000-0000A5060000}"/>
    <cellStyle name="Note 2 49 5 2" xfId="1700" xr:uid="{00000000-0005-0000-0000-0000A6060000}"/>
    <cellStyle name="Note 2 49 6" xfId="1701" xr:uid="{00000000-0005-0000-0000-0000A7060000}"/>
    <cellStyle name="Note 2 49 6 2" xfId="1702" xr:uid="{00000000-0005-0000-0000-0000A8060000}"/>
    <cellStyle name="Note 2 49 7" xfId="1703" xr:uid="{00000000-0005-0000-0000-0000A9060000}"/>
    <cellStyle name="Note 2 5" xfId="1704" xr:uid="{00000000-0005-0000-0000-0000AA060000}"/>
    <cellStyle name="Note 2 5 2" xfId="1705" xr:uid="{00000000-0005-0000-0000-0000AB060000}"/>
    <cellStyle name="Note 2 5 2 2" xfId="1706" xr:uid="{00000000-0005-0000-0000-0000AC060000}"/>
    <cellStyle name="Note 2 5 3" xfId="1707" xr:uid="{00000000-0005-0000-0000-0000AD060000}"/>
    <cellStyle name="Note 2 5 3 2" xfId="1708" xr:uid="{00000000-0005-0000-0000-0000AE060000}"/>
    <cellStyle name="Note 2 5 4" xfId="1709" xr:uid="{00000000-0005-0000-0000-0000AF060000}"/>
    <cellStyle name="Note 2 5 4 2" xfId="1710" xr:uid="{00000000-0005-0000-0000-0000B0060000}"/>
    <cellStyle name="Note 2 5 5" xfId="1711" xr:uid="{00000000-0005-0000-0000-0000B1060000}"/>
    <cellStyle name="Note 2 5 5 2" xfId="1712" xr:uid="{00000000-0005-0000-0000-0000B2060000}"/>
    <cellStyle name="Note 2 5 6" xfId="1713" xr:uid="{00000000-0005-0000-0000-0000B3060000}"/>
    <cellStyle name="Note 2 5 6 2" xfId="1714" xr:uid="{00000000-0005-0000-0000-0000B4060000}"/>
    <cellStyle name="Note 2 5 7" xfId="1715" xr:uid="{00000000-0005-0000-0000-0000B5060000}"/>
    <cellStyle name="Note 2 50" xfId="1716" xr:uid="{00000000-0005-0000-0000-0000B6060000}"/>
    <cellStyle name="Note 2 50 2" xfId="1717" xr:uid="{00000000-0005-0000-0000-0000B7060000}"/>
    <cellStyle name="Note 2 50 2 2" xfId="1718" xr:uid="{00000000-0005-0000-0000-0000B8060000}"/>
    <cellStyle name="Note 2 50 3" xfId="1719" xr:uid="{00000000-0005-0000-0000-0000B9060000}"/>
    <cellStyle name="Note 2 50 3 2" xfId="1720" xr:uid="{00000000-0005-0000-0000-0000BA060000}"/>
    <cellStyle name="Note 2 50 4" xfId="1721" xr:uid="{00000000-0005-0000-0000-0000BB060000}"/>
    <cellStyle name="Note 2 50 4 2" xfId="1722" xr:uid="{00000000-0005-0000-0000-0000BC060000}"/>
    <cellStyle name="Note 2 50 5" xfId="1723" xr:uid="{00000000-0005-0000-0000-0000BD060000}"/>
    <cellStyle name="Note 2 50 5 2" xfId="1724" xr:uid="{00000000-0005-0000-0000-0000BE060000}"/>
    <cellStyle name="Note 2 50 6" xfId="1725" xr:uid="{00000000-0005-0000-0000-0000BF060000}"/>
    <cellStyle name="Note 2 50 6 2" xfId="1726" xr:uid="{00000000-0005-0000-0000-0000C0060000}"/>
    <cellStyle name="Note 2 50 7" xfId="1727" xr:uid="{00000000-0005-0000-0000-0000C1060000}"/>
    <cellStyle name="Note 2 51" xfId="1728" xr:uid="{00000000-0005-0000-0000-0000C2060000}"/>
    <cellStyle name="Note 2 51 2" xfId="1729" xr:uid="{00000000-0005-0000-0000-0000C3060000}"/>
    <cellStyle name="Note 2 51 2 2" xfId="1730" xr:uid="{00000000-0005-0000-0000-0000C4060000}"/>
    <cellStyle name="Note 2 51 3" xfId="1731" xr:uid="{00000000-0005-0000-0000-0000C5060000}"/>
    <cellStyle name="Note 2 51 3 2" xfId="1732" xr:uid="{00000000-0005-0000-0000-0000C6060000}"/>
    <cellStyle name="Note 2 51 4" xfId="1733" xr:uid="{00000000-0005-0000-0000-0000C7060000}"/>
    <cellStyle name="Note 2 51 4 2" xfId="1734" xr:uid="{00000000-0005-0000-0000-0000C8060000}"/>
    <cellStyle name="Note 2 51 5" xfId="1735" xr:uid="{00000000-0005-0000-0000-0000C9060000}"/>
    <cellStyle name="Note 2 51 5 2" xfId="1736" xr:uid="{00000000-0005-0000-0000-0000CA060000}"/>
    <cellStyle name="Note 2 51 6" xfId="1737" xr:uid="{00000000-0005-0000-0000-0000CB060000}"/>
    <cellStyle name="Note 2 51 6 2" xfId="1738" xr:uid="{00000000-0005-0000-0000-0000CC060000}"/>
    <cellStyle name="Note 2 51 7" xfId="1739" xr:uid="{00000000-0005-0000-0000-0000CD060000}"/>
    <cellStyle name="Note 2 52" xfId="1740" xr:uid="{00000000-0005-0000-0000-0000CE060000}"/>
    <cellStyle name="Note 2 52 2" xfId="1741" xr:uid="{00000000-0005-0000-0000-0000CF060000}"/>
    <cellStyle name="Note 2 52 2 2" xfId="1742" xr:uid="{00000000-0005-0000-0000-0000D0060000}"/>
    <cellStyle name="Note 2 52 3" xfId="1743" xr:uid="{00000000-0005-0000-0000-0000D1060000}"/>
    <cellStyle name="Note 2 52 3 2" xfId="1744" xr:uid="{00000000-0005-0000-0000-0000D2060000}"/>
    <cellStyle name="Note 2 52 4" xfId="1745" xr:uid="{00000000-0005-0000-0000-0000D3060000}"/>
    <cellStyle name="Note 2 52 4 2" xfId="1746" xr:uid="{00000000-0005-0000-0000-0000D4060000}"/>
    <cellStyle name="Note 2 52 5" xfId="1747" xr:uid="{00000000-0005-0000-0000-0000D5060000}"/>
    <cellStyle name="Note 2 52 5 2" xfId="1748" xr:uid="{00000000-0005-0000-0000-0000D6060000}"/>
    <cellStyle name="Note 2 52 6" xfId="1749" xr:uid="{00000000-0005-0000-0000-0000D7060000}"/>
    <cellStyle name="Note 2 52 6 2" xfId="1750" xr:uid="{00000000-0005-0000-0000-0000D8060000}"/>
    <cellStyle name="Note 2 52 7" xfId="1751" xr:uid="{00000000-0005-0000-0000-0000D9060000}"/>
    <cellStyle name="Note 2 53" xfId="1752" xr:uid="{00000000-0005-0000-0000-0000DA060000}"/>
    <cellStyle name="Note 2 53 2" xfId="1753" xr:uid="{00000000-0005-0000-0000-0000DB060000}"/>
    <cellStyle name="Note 2 53 2 2" xfId="1754" xr:uid="{00000000-0005-0000-0000-0000DC060000}"/>
    <cellStyle name="Note 2 53 3" xfId="1755" xr:uid="{00000000-0005-0000-0000-0000DD060000}"/>
    <cellStyle name="Note 2 53 3 2" xfId="1756" xr:uid="{00000000-0005-0000-0000-0000DE060000}"/>
    <cellStyle name="Note 2 53 4" xfId="1757" xr:uid="{00000000-0005-0000-0000-0000DF060000}"/>
    <cellStyle name="Note 2 53 4 2" xfId="1758" xr:uid="{00000000-0005-0000-0000-0000E0060000}"/>
    <cellStyle name="Note 2 53 5" xfId="1759" xr:uid="{00000000-0005-0000-0000-0000E1060000}"/>
    <cellStyle name="Note 2 53 5 2" xfId="1760" xr:uid="{00000000-0005-0000-0000-0000E2060000}"/>
    <cellStyle name="Note 2 53 6" xfId="1761" xr:uid="{00000000-0005-0000-0000-0000E3060000}"/>
    <cellStyle name="Note 2 53 6 2" xfId="1762" xr:uid="{00000000-0005-0000-0000-0000E4060000}"/>
    <cellStyle name="Note 2 53 7" xfId="1763" xr:uid="{00000000-0005-0000-0000-0000E5060000}"/>
    <cellStyle name="Note 2 54" xfId="1764" xr:uid="{00000000-0005-0000-0000-0000E6060000}"/>
    <cellStyle name="Note 2 54 2" xfId="1765" xr:uid="{00000000-0005-0000-0000-0000E7060000}"/>
    <cellStyle name="Note 2 55" xfId="1766" xr:uid="{00000000-0005-0000-0000-0000E8060000}"/>
    <cellStyle name="Note 2 55 2" xfId="1767" xr:uid="{00000000-0005-0000-0000-0000E9060000}"/>
    <cellStyle name="Note 2 56" xfId="1768" xr:uid="{00000000-0005-0000-0000-0000EA060000}"/>
    <cellStyle name="Note 2 56 2" xfId="1769" xr:uid="{00000000-0005-0000-0000-0000EB060000}"/>
    <cellStyle name="Note 2 57" xfId="1770" xr:uid="{00000000-0005-0000-0000-0000EC060000}"/>
    <cellStyle name="Note 2 57 2" xfId="1771" xr:uid="{00000000-0005-0000-0000-0000ED060000}"/>
    <cellStyle name="Note 2 58" xfId="1772" xr:uid="{00000000-0005-0000-0000-0000EE060000}"/>
    <cellStyle name="Note 2 58 2" xfId="1773" xr:uid="{00000000-0005-0000-0000-0000EF060000}"/>
    <cellStyle name="Note 2 59" xfId="1774" xr:uid="{00000000-0005-0000-0000-0000F0060000}"/>
    <cellStyle name="Note 2 59 2" xfId="1775" xr:uid="{00000000-0005-0000-0000-0000F1060000}"/>
    <cellStyle name="Note 2 6" xfId="1776" xr:uid="{00000000-0005-0000-0000-0000F2060000}"/>
    <cellStyle name="Note 2 6 2" xfId="1777" xr:uid="{00000000-0005-0000-0000-0000F3060000}"/>
    <cellStyle name="Note 2 6 2 2" xfId="1778" xr:uid="{00000000-0005-0000-0000-0000F4060000}"/>
    <cellStyle name="Note 2 6 3" xfId="1779" xr:uid="{00000000-0005-0000-0000-0000F5060000}"/>
    <cellStyle name="Note 2 6 3 2" xfId="1780" xr:uid="{00000000-0005-0000-0000-0000F6060000}"/>
    <cellStyle name="Note 2 6 4" xfId="1781" xr:uid="{00000000-0005-0000-0000-0000F7060000}"/>
    <cellStyle name="Note 2 6 4 2" xfId="1782" xr:uid="{00000000-0005-0000-0000-0000F8060000}"/>
    <cellStyle name="Note 2 6 5" xfId="1783" xr:uid="{00000000-0005-0000-0000-0000F9060000}"/>
    <cellStyle name="Note 2 6 5 2" xfId="1784" xr:uid="{00000000-0005-0000-0000-0000FA060000}"/>
    <cellStyle name="Note 2 6 6" xfId="1785" xr:uid="{00000000-0005-0000-0000-0000FB060000}"/>
    <cellStyle name="Note 2 6 6 2" xfId="1786" xr:uid="{00000000-0005-0000-0000-0000FC060000}"/>
    <cellStyle name="Note 2 6 7" xfId="1787" xr:uid="{00000000-0005-0000-0000-0000FD060000}"/>
    <cellStyle name="Note 2 60" xfId="1788" xr:uid="{00000000-0005-0000-0000-0000FE060000}"/>
    <cellStyle name="Note 2 60 2" xfId="1789" xr:uid="{00000000-0005-0000-0000-0000FF060000}"/>
    <cellStyle name="Note 2 61" xfId="1790" xr:uid="{00000000-0005-0000-0000-000000070000}"/>
    <cellStyle name="Note 2 61 2" xfId="1791" xr:uid="{00000000-0005-0000-0000-000001070000}"/>
    <cellStyle name="Note 2 62" xfId="1792" xr:uid="{00000000-0005-0000-0000-000002070000}"/>
    <cellStyle name="Note 2 62 2" xfId="1793" xr:uid="{00000000-0005-0000-0000-000003070000}"/>
    <cellStyle name="Note 2 63" xfId="1794" xr:uid="{00000000-0005-0000-0000-000004070000}"/>
    <cellStyle name="Note 2 63 2" xfId="1795" xr:uid="{00000000-0005-0000-0000-000005070000}"/>
    <cellStyle name="Note 2 64" xfId="1796" xr:uid="{00000000-0005-0000-0000-000006070000}"/>
    <cellStyle name="Note 2 64 2" xfId="1797" xr:uid="{00000000-0005-0000-0000-000007070000}"/>
    <cellStyle name="Note 2 65" xfId="1798" xr:uid="{00000000-0005-0000-0000-000008070000}"/>
    <cellStyle name="Note 2 65 2" xfId="1799" xr:uid="{00000000-0005-0000-0000-000009070000}"/>
    <cellStyle name="Note 2 66" xfId="1800" xr:uid="{00000000-0005-0000-0000-00000A070000}"/>
    <cellStyle name="Note 2 66 2" xfId="1801" xr:uid="{00000000-0005-0000-0000-00000B070000}"/>
    <cellStyle name="Note 2 67" xfId="1802" xr:uid="{00000000-0005-0000-0000-00000C070000}"/>
    <cellStyle name="Note 2 67 2" xfId="1803" xr:uid="{00000000-0005-0000-0000-00000D070000}"/>
    <cellStyle name="Note 2 68" xfId="1804" xr:uid="{00000000-0005-0000-0000-00000E070000}"/>
    <cellStyle name="Note 2 68 2" xfId="1805" xr:uid="{00000000-0005-0000-0000-00000F070000}"/>
    <cellStyle name="Note 2 69" xfId="1806" xr:uid="{00000000-0005-0000-0000-000010070000}"/>
    <cellStyle name="Note 2 69 2" xfId="1807" xr:uid="{00000000-0005-0000-0000-000011070000}"/>
    <cellStyle name="Note 2 7" xfId="1808" xr:uid="{00000000-0005-0000-0000-000012070000}"/>
    <cellStyle name="Note 2 7 2" xfId="1809" xr:uid="{00000000-0005-0000-0000-000013070000}"/>
    <cellStyle name="Note 2 7 2 2" xfId="1810" xr:uid="{00000000-0005-0000-0000-000014070000}"/>
    <cellStyle name="Note 2 7 3" xfId="1811" xr:uid="{00000000-0005-0000-0000-000015070000}"/>
    <cellStyle name="Note 2 7 3 2" xfId="1812" xr:uid="{00000000-0005-0000-0000-000016070000}"/>
    <cellStyle name="Note 2 7 4" xfId="1813" xr:uid="{00000000-0005-0000-0000-000017070000}"/>
    <cellStyle name="Note 2 7 4 2" xfId="1814" xr:uid="{00000000-0005-0000-0000-000018070000}"/>
    <cellStyle name="Note 2 7 5" xfId="1815" xr:uid="{00000000-0005-0000-0000-000019070000}"/>
    <cellStyle name="Note 2 7 5 2" xfId="1816" xr:uid="{00000000-0005-0000-0000-00001A070000}"/>
    <cellStyle name="Note 2 7 6" xfId="1817" xr:uid="{00000000-0005-0000-0000-00001B070000}"/>
    <cellStyle name="Note 2 7 6 2" xfId="1818" xr:uid="{00000000-0005-0000-0000-00001C070000}"/>
    <cellStyle name="Note 2 7 7" xfId="1819" xr:uid="{00000000-0005-0000-0000-00001D070000}"/>
    <cellStyle name="Note 2 70" xfId="1820" xr:uid="{00000000-0005-0000-0000-00001E070000}"/>
    <cellStyle name="Note 2 70 2" xfId="1821" xr:uid="{00000000-0005-0000-0000-00001F070000}"/>
    <cellStyle name="Note 2 71" xfId="1822" xr:uid="{00000000-0005-0000-0000-000020070000}"/>
    <cellStyle name="Note 2 71 2" xfId="1823" xr:uid="{00000000-0005-0000-0000-000021070000}"/>
    <cellStyle name="Note 2 72" xfId="1824" xr:uid="{00000000-0005-0000-0000-000022070000}"/>
    <cellStyle name="Note 2 72 2" xfId="1825" xr:uid="{00000000-0005-0000-0000-000023070000}"/>
    <cellStyle name="Note 2 73" xfId="1826" xr:uid="{00000000-0005-0000-0000-000024070000}"/>
    <cellStyle name="Note 2 73 2" xfId="1827" xr:uid="{00000000-0005-0000-0000-000025070000}"/>
    <cellStyle name="Note 2 74" xfId="1828" xr:uid="{00000000-0005-0000-0000-000026070000}"/>
    <cellStyle name="Note 2 74 2" xfId="1829" xr:uid="{00000000-0005-0000-0000-000027070000}"/>
    <cellStyle name="Note 2 75" xfId="1830" xr:uid="{00000000-0005-0000-0000-000028070000}"/>
    <cellStyle name="Note 2 75 2" xfId="1831" xr:uid="{00000000-0005-0000-0000-000029070000}"/>
    <cellStyle name="Note 2 76" xfId="1832" xr:uid="{00000000-0005-0000-0000-00002A070000}"/>
    <cellStyle name="Note 2 76 2" xfId="1833" xr:uid="{00000000-0005-0000-0000-00002B070000}"/>
    <cellStyle name="Note 2 77" xfId="1834" xr:uid="{00000000-0005-0000-0000-00002C070000}"/>
    <cellStyle name="Note 2 77 2" xfId="1835" xr:uid="{00000000-0005-0000-0000-00002D070000}"/>
    <cellStyle name="Note 2 78" xfId="1836" xr:uid="{00000000-0005-0000-0000-00002E070000}"/>
    <cellStyle name="Note 2 78 2" xfId="1837" xr:uid="{00000000-0005-0000-0000-00002F070000}"/>
    <cellStyle name="Note 2 79" xfId="1838" xr:uid="{00000000-0005-0000-0000-000030070000}"/>
    <cellStyle name="Note 2 79 2" xfId="1839" xr:uid="{00000000-0005-0000-0000-000031070000}"/>
    <cellStyle name="Note 2 8" xfId="1840" xr:uid="{00000000-0005-0000-0000-000032070000}"/>
    <cellStyle name="Note 2 8 2" xfId="1841" xr:uid="{00000000-0005-0000-0000-000033070000}"/>
    <cellStyle name="Note 2 8 2 2" xfId="1842" xr:uid="{00000000-0005-0000-0000-000034070000}"/>
    <cellStyle name="Note 2 8 3" xfId="1843" xr:uid="{00000000-0005-0000-0000-000035070000}"/>
    <cellStyle name="Note 2 8 3 2" xfId="1844" xr:uid="{00000000-0005-0000-0000-000036070000}"/>
    <cellStyle name="Note 2 8 4" xfId="1845" xr:uid="{00000000-0005-0000-0000-000037070000}"/>
    <cellStyle name="Note 2 8 4 2" xfId="1846" xr:uid="{00000000-0005-0000-0000-000038070000}"/>
    <cellStyle name="Note 2 8 5" xfId="1847" xr:uid="{00000000-0005-0000-0000-000039070000}"/>
    <cellStyle name="Note 2 8 5 2" xfId="1848" xr:uid="{00000000-0005-0000-0000-00003A070000}"/>
    <cellStyle name="Note 2 8 6" xfId="1849" xr:uid="{00000000-0005-0000-0000-00003B070000}"/>
    <cellStyle name="Note 2 8 6 2" xfId="1850" xr:uid="{00000000-0005-0000-0000-00003C070000}"/>
    <cellStyle name="Note 2 8 7" xfId="1851" xr:uid="{00000000-0005-0000-0000-00003D070000}"/>
    <cellStyle name="Note 2 80" xfId="1852" xr:uid="{00000000-0005-0000-0000-00003E070000}"/>
    <cellStyle name="Note 2 80 2" xfId="1853" xr:uid="{00000000-0005-0000-0000-00003F070000}"/>
    <cellStyle name="Note 2 81" xfId="1854" xr:uid="{00000000-0005-0000-0000-000040070000}"/>
    <cellStyle name="Note 2 9" xfId="1855" xr:uid="{00000000-0005-0000-0000-000041070000}"/>
    <cellStyle name="Note 2 9 2" xfId="1856" xr:uid="{00000000-0005-0000-0000-000042070000}"/>
    <cellStyle name="Note 2 9 2 2" xfId="1857" xr:uid="{00000000-0005-0000-0000-000043070000}"/>
    <cellStyle name="Note 2 9 3" xfId="1858" xr:uid="{00000000-0005-0000-0000-000044070000}"/>
    <cellStyle name="Note 2 9 3 2" xfId="1859" xr:uid="{00000000-0005-0000-0000-000045070000}"/>
    <cellStyle name="Note 2 9 4" xfId="1860" xr:uid="{00000000-0005-0000-0000-000046070000}"/>
    <cellStyle name="Note 2 9 4 2" xfId="1861" xr:uid="{00000000-0005-0000-0000-000047070000}"/>
    <cellStyle name="Note 2 9 5" xfId="1862" xr:uid="{00000000-0005-0000-0000-000048070000}"/>
    <cellStyle name="Note 2 9 5 2" xfId="1863" xr:uid="{00000000-0005-0000-0000-000049070000}"/>
    <cellStyle name="Note 2 9 6" xfId="1864" xr:uid="{00000000-0005-0000-0000-00004A070000}"/>
    <cellStyle name="Note 2 9 6 2" xfId="1865" xr:uid="{00000000-0005-0000-0000-00004B070000}"/>
    <cellStyle name="Note 2 9 7" xfId="1866" xr:uid="{00000000-0005-0000-0000-00004C070000}"/>
    <cellStyle name="Output 2" xfId="1867" xr:uid="{00000000-0005-0000-0000-00004D070000}"/>
    <cellStyle name="Output 2 10" xfId="1868" xr:uid="{00000000-0005-0000-0000-00004E070000}"/>
    <cellStyle name="Output 2 10 2" xfId="1869" xr:uid="{00000000-0005-0000-0000-00004F070000}"/>
    <cellStyle name="Output 2 10 2 2" xfId="1870" xr:uid="{00000000-0005-0000-0000-000050070000}"/>
    <cellStyle name="Output 2 10 3" xfId="1871" xr:uid="{00000000-0005-0000-0000-000051070000}"/>
    <cellStyle name="Output 2 11" xfId="1872" xr:uid="{00000000-0005-0000-0000-000052070000}"/>
    <cellStyle name="Output 2 11 2" xfId="1873" xr:uid="{00000000-0005-0000-0000-000053070000}"/>
    <cellStyle name="Output 2 11 2 2" xfId="1874" xr:uid="{00000000-0005-0000-0000-000054070000}"/>
    <cellStyle name="Output 2 11 3" xfId="1875" xr:uid="{00000000-0005-0000-0000-000055070000}"/>
    <cellStyle name="Output 2 12" xfId="1876" xr:uid="{00000000-0005-0000-0000-000056070000}"/>
    <cellStyle name="Output 2 12 2" xfId="1877" xr:uid="{00000000-0005-0000-0000-000057070000}"/>
    <cellStyle name="Output 2 12 2 2" xfId="1878" xr:uid="{00000000-0005-0000-0000-000058070000}"/>
    <cellStyle name="Output 2 12 3" xfId="1879" xr:uid="{00000000-0005-0000-0000-000059070000}"/>
    <cellStyle name="Output 2 13" xfId="1880" xr:uid="{00000000-0005-0000-0000-00005A070000}"/>
    <cellStyle name="Output 2 13 2" xfId="1881" xr:uid="{00000000-0005-0000-0000-00005B070000}"/>
    <cellStyle name="Output 2 13 2 2" xfId="1882" xr:uid="{00000000-0005-0000-0000-00005C070000}"/>
    <cellStyle name="Output 2 13 3" xfId="1883" xr:uid="{00000000-0005-0000-0000-00005D070000}"/>
    <cellStyle name="Output 2 14" xfId="1884" xr:uid="{00000000-0005-0000-0000-00005E070000}"/>
    <cellStyle name="Output 2 14 2" xfId="1885" xr:uid="{00000000-0005-0000-0000-00005F070000}"/>
    <cellStyle name="Output 2 14 2 2" xfId="1886" xr:uid="{00000000-0005-0000-0000-000060070000}"/>
    <cellStyle name="Output 2 14 3" xfId="1887" xr:uid="{00000000-0005-0000-0000-000061070000}"/>
    <cellStyle name="Output 2 15" xfId="1888" xr:uid="{00000000-0005-0000-0000-000062070000}"/>
    <cellStyle name="Output 2 15 2" xfId="1889" xr:uid="{00000000-0005-0000-0000-000063070000}"/>
    <cellStyle name="Output 2 15 2 2" xfId="1890" xr:uid="{00000000-0005-0000-0000-000064070000}"/>
    <cellStyle name="Output 2 15 3" xfId="1891" xr:uid="{00000000-0005-0000-0000-000065070000}"/>
    <cellStyle name="Output 2 16" xfId="1892" xr:uid="{00000000-0005-0000-0000-000066070000}"/>
    <cellStyle name="Output 2 16 2" xfId="1893" xr:uid="{00000000-0005-0000-0000-000067070000}"/>
    <cellStyle name="Output 2 16 2 2" xfId="1894" xr:uid="{00000000-0005-0000-0000-000068070000}"/>
    <cellStyle name="Output 2 16 3" xfId="1895" xr:uid="{00000000-0005-0000-0000-000069070000}"/>
    <cellStyle name="Output 2 17" xfId="1896" xr:uid="{00000000-0005-0000-0000-00006A070000}"/>
    <cellStyle name="Output 2 17 2" xfId="1897" xr:uid="{00000000-0005-0000-0000-00006B070000}"/>
    <cellStyle name="Output 2 17 2 2" xfId="1898" xr:uid="{00000000-0005-0000-0000-00006C070000}"/>
    <cellStyle name="Output 2 17 3" xfId="1899" xr:uid="{00000000-0005-0000-0000-00006D070000}"/>
    <cellStyle name="Output 2 18" xfId="1900" xr:uid="{00000000-0005-0000-0000-00006E070000}"/>
    <cellStyle name="Output 2 18 2" xfId="1901" xr:uid="{00000000-0005-0000-0000-00006F070000}"/>
    <cellStyle name="Output 2 18 2 2" xfId="1902" xr:uid="{00000000-0005-0000-0000-000070070000}"/>
    <cellStyle name="Output 2 18 3" xfId="1903" xr:uid="{00000000-0005-0000-0000-000071070000}"/>
    <cellStyle name="Output 2 19" xfId="1904" xr:uid="{00000000-0005-0000-0000-000072070000}"/>
    <cellStyle name="Output 2 19 2" xfId="1905" xr:uid="{00000000-0005-0000-0000-000073070000}"/>
    <cellStyle name="Output 2 19 2 2" xfId="1906" xr:uid="{00000000-0005-0000-0000-000074070000}"/>
    <cellStyle name="Output 2 19 3" xfId="1907" xr:uid="{00000000-0005-0000-0000-000075070000}"/>
    <cellStyle name="Output 2 2" xfId="1908" xr:uid="{00000000-0005-0000-0000-000076070000}"/>
    <cellStyle name="Output 2 2 2" xfId="1909" xr:uid="{00000000-0005-0000-0000-000077070000}"/>
    <cellStyle name="Output 2 2 2 2" xfId="1910" xr:uid="{00000000-0005-0000-0000-000078070000}"/>
    <cellStyle name="Output 2 2 3" xfId="1911" xr:uid="{00000000-0005-0000-0000-000079070000}"/>
    <cellStyle name="Output 2 20" xfId="1912" xr:uid="{00000000-0005-0000-0000-00007A070000}"/>
    <cellStyle name="Output 2 20 2" xfId="1913" xr:uid="{00000000-0005-0000-0000-00007B070000}"/>
    <cellStyle name="Output 2 20 2 2" xfId="1914" xr:uid="{00000000-0005-0000-0000-00007C070000}"/>
    <cellStyle name="Output 2 20 3" xfId="1915" xr:uid="{00000000-0005-0000-0000-00007D070000}"/>
    <cellStyle name="Output 2 21" xfId="1916" xr:uid="{00000000-0005-0000-0000-00007E070000}"/>
    <cellStyle name="Output 2 21 2" xfId="1917" xr:uid="{00000000-0005-0000-0000-00007F070000}"/>
    <cellStyle name="Output 2 21 2 2" xfId="1918" xr:uid="{00000000-0005-0000-0000-000080070000}"/>
    <cellStyle name="Output 2 21 3" xfId="1919" xr:uid="{00000000-0005-0000-0000-000081070000}"/>
    <cellStyle name="Output 2 22" xfId="1920" xr:uid="{00000000-0005-0000-0000-000082070000}"/>
    <cellStyle name="Output 2 22 2" xfId="1921" xr:uid="{00000000-0005-0000-0000-000083070000}"/>
    <cellStyle name="Output 2 22 2 2" xfId="1922" xr:uid="{00000000-0005-0000-0000-000084070000}"/>
    <cellStyle name="Output 2 22 3" xfId="1923" xr:uid="{00000000-0005-0000-0000-000085070000}"/>
    <cellStyle name="Output 2 23" xfId="1924" xr:uid="{00000000-0005-0000-0000-000086070000}"/>
    <cellStyle name="Output 2 23 2" xfId="1925" xr:uid="{00000000-0005-0000-0000-000087070000}"/>
    <cellStyle name="Output 2 23 2 2" xfId="1926" xr:uid="{00000000-0005-0000-0000-000088070000}"/>
    <cellStyle name="Output 2 23 3" xfId="1927" xr:uid="{00000000-0005-0000-0000-000089070000}"/>
    <cellStyle name="Output 2 24" xfId="1928" xr:uid="{00000000-0005-0000-0000-00008A070000}"/>
    <cellStyle name="Output 2 24 2" xfId="1929" xr:uid="{00000000-0005-0000-0000-00008B070000}"/>
    <cellStyle name="Output 2 24 2 2" xfId="1930" xr:uid="{00000000-0005-0000-0000-00008C070000}"/>
    <cellStyle name="Output 2 24 3" xfId="1931" xr:uid="{00000000-0005-0000-0000-00008D070000}"/>
    <cellStyle name="Output 2 25" xfId="1932" xr:uid="{00000000-0005-0000-0000-00008E070000}"/>
    <cellStyle name="Output 2 25 2" xfId="1933" xr:uid="{00000000-0005-0000-0000-00008F070000}"/>
    <cellStyle name="Output 2 25 2 2" xfId="1934" xr:uid="{00000000-0005-0000-0000-000090070000}"/>
    <cellStyle name="Output 2 25 3" xfId="1935" xr:uid="{00000000-0005-0000-0000-000091070000}"/>
    <cellStyle name="Output 2 26" xfId="1936" xr:uid="{00000000-0005-0000-0000-000092070000}"/>
    <cellStyle name="Output 2 26 2" xfId="1937" xr:uid="{00000000-0005-0000-0000-000093070000}"/>
    <cellStyle name="Output 2 26 2 2" xfId="1938" xr:uid="{00000000-0005-0000-0000-000094070000}"/>
    <cellStyle name="Output 2 26 3" xfId="1939" xr:uid="{00000000-0005-0000-0000-000095070000}"/>
    <cellStyle name="Output 2 27" xfId="1940" xr:uid="{00000000-0005-0000-0000-000096070000}"/>
    <cellStyle name="Output 2 27 2" xfId="1941" xr:uid="{00000000-0005-0000-0000-000097070000}"/>
    <cellStyle name="Output 2 27 2 2" xfId="1942" xr:uid="{00000000-0005-0000-0000-000098070000}"/>
    <cellStyle name="Output 2 27 3" xfId="1943" xr:uid="{00000000-0005-0000-0000-000099070000}"/>
    <cellStyle name="Output 2 28" xfId="1944" xr:uid="{00000000-0005-0000-0000-00009A070000}"/>
    <cellStyle name="Output 2 28 2" xfId="1945" xr:uid="{00000000-0005-0000-0000-00009B070000}"/>
    <cellStyle name="Output 2 28 2 2" xfId="1946" xr:uid="{00000000-0005-0000-0000-00009C070000}"/>
    <cellStyle name="Output 2 28 3" xfId="1947" xr:uid="{00000000-0005-0000-0000-00009D070000}"/>
    <cellStyle name="Output 2 29" xfId="1948" xr:uid="{00000000-0005-0000-0000-00009E070000}"/>
    <cellStyle name="Output 2 29 2" xfId="1949" xr:uid="{00000000-0005-0000-0000-00009F070000}"/>
    <cellStyle name="Output 2 29 2 2" xfId="1950" xr:uid="{00000000-0005-0000-0000-0000A0070000}"/>
    <cellStyle name="Output 2 29 3" xfId="1951" xr:uid="{00000000-0005-0000-0000-0000A1070000}"/>
    <cellStyle name="Output 2 3" xfId="1952" xr:uid="{00000000-0005-0000-0000-0000A2070000}"/>
    <cellStyle name="Output 2 3 2" xfId="1953" xr:uid="{00000000-0005-0000-0000-0000A3070000}"/>
    <cellStyle name="Output 2 3 2 2" xfId="1954" xr:uid="{00000000-0005-0000-0000-0000A4070000}"/>
    <cellStyle name="Output 2 3 3" xfId="1955" xr:uid="{00000000-0005-0000-0000-0000A5070000}"/>
    <cellStyle name="Output 2 30" xfId="1956" xr:uid="{00000000-0005-0000-0000-0000A6070000}"/>
    <cellStyle name="Output 2 30 2" xfId="1957" xr:uid="{00000000-0005-0000-0000-0000A7070000}"/>
    <cellStyle name="Output 2 30 2 2" xfId="1958" xr:uid="{00000000-0005-0000-0000-0000A8070000}"/>
    <cellStyle name="Output 2 30 3" xfId="1959" xr:uid="{00000000-0005-0000-0000-0000A9070000}"/>
    <cellStyle name="Output 2 31" xfId="1960" xr:uid="{00000000-0005-0000-0000-0000AA070000}"/>
    <cellStyle name="Output 2 31 2" xfId="1961" xr:uid="{00000000-0005-0000-0000-0000AB070000}"/>
    <cellStyle name="Output 2 31 2 2" xfId="1962" xr:uid="{00000000-0005-0000-0000-0000AC070000}"/>
    <cellStyle name="Output 2 31 3" xfId="1963" xr:uid="{00000000-0005-0000-0000-0000AD070000}"/>
    <cellStyle name="Output 2 32" xfId="1964" xr:uid="{00000000-0005-0000-0000-0000AE070000}"/>
    <cellStyle name="Output 2 32 2" xfId="1965" xr:uid="{00000000-0005-0000-0000-0000AF070000}"/>
    <cellStyle name="Output 2 32 2 2" xfId="1966" xr:uid="{00000000-0005-0000-0000-0000B0070000}"/>
    <cellStyle name="Output 2 32 3" xfId="1967" xr:uid="{00000000-0005-0000-0000-0000B1070000}"/>
    <cellStyle name="Output 2 33" xfId="1968" xr:uid="{00000000-0005-0000-0000-0000B2070000}"/>
    <cellStyle name="Output 2 33 2" xfId="1969" xr:uid="{00000000-0005-0000-0000-0000B3070000}"/>
    <cellStyle name="Output 2 33 2 2" xfId="1970" xr:uid="{00000000-0005-0000-0000-0000B4070000}"/>
    <cellStyle name="Output 2 33 3" xfId="1971" xr:uid="{00000000-0005-0000-0000-0000B5070000}"/>
    <cellStyle name="Output 2 34" xfId="1972" xr:uid="{00000000-0005-0000-0000-0000B6070000}"/>
    <cellStyle name="Output 2 34 2" xfId="1973" xr:uid="{00000000-0005-0000-0000-0000B7070000}"/>
    <cellStyle name="Output 2 34 2 2" xfId="1974" xr:uid="{00000000-0005-0000-0000-0000B8070000}"/>
    <cellStyle name="Output 2 34 3" xfId="1975" xr:uid="{00000000-0005-0000-0000-0000B9070000}"/>
    <cellStyle name="Output 2 35" xfId="1976" xr:uid="{00000000-0005-0000-0000-0000BA070000}"/>
    <cellStyle name="Output 2 35 2" xfId="1977" xr:uid="{00000000-0005-0000-0000-0000BB070000}"/>
    <cellStyle name="Output 2 35 2 2" xfId="1978" xr:uid="{00000000-0005-0000-0000-0000BC070000}"/>
    <cellStyle name="Output 2 35 3" xfId="1979" xr:uid="{00000000-0005-0000-0000-0000BD070000}"/>
    <cellStyle name="Output 2 36" xfId="1980" xr:uid="{00000000-0005-0000-0000-0000BE070000}"/>
    <cellStyle name="Output 2 36 2" xfId="1981" xr:uid="{00000000-0005-0000-0000-0000BF070000}"/>
    <cellStyle name="Output 2 36 2 2" xfId="1982" xr:uid="{00000000-0005-0000-0000-0000C0070000}"/>
    <cellStyle name="Output 2 36 3" xfId="1983" xr:uid="{00000000-0005-0000-0000-0000C1070000}"/>
    <cellStyle name="Output 2 37" xfId="1984" xr:uid="{00000000-0005-0000-0000-0000C2070000}"/>
    <cellStyle name="Output 2 37 2" xfId="1985" xr:uid="{00000000-0005-0000-0000-0000C3070000}"/>
    <cellStyle name="Output 2 37 2 2" xfId="1986" xr:uid="{00000000-0005-0000-0000-0000C4070000}"/>
    <cellStyle name="Output 2 37 3" xfId="1987" xr:uid="{00000000-0005-0000-0000-0000C5070000}"/>
    <cellStyle name="Output 2 38" xfId="1988" xr:uid="{00000000-0005-0000-0000-0000C6070000}"/>
    <cellStyle name="Output 2 38 2" xfId="1989" xr:uid="{00000000-0005-0000-0000-0000C7070000}"/>
    <cellStyle name="Output 2 38 2 2" xfId="1990" xr:uid="{00000000-0005-0000-0000-0000C8070000}"/>
    <cellStyle name="Output 2 38 3" xfId="1991" xr:uid="{00000000-0005-0000-0000-0000C9070000}"/>
    <cellStyle name="Output 2 39" xfId="1992" xr:uid="{00000000-0005-0000-0000-0000CA070000}"/>
    <cellStyle name="Output 2 39 2" xfId="1993" xr:uid="{00000000-0005-0000-0000-0000CB070000}"/>
    <cellStyle name="Output 2 39 2 2" xfId="1994" xr:uid="{00000000-0005-0000-0000-0000CC070000}"/>
    <cellStyle name="Output 2 39 3" xfId="1995" xr:uid="{00000000-0005-0000-0000-0000CD070000}"/>
    <cellStyle name="Output 2 4" xfId="1996" xr:uid="{00000000-0005-0000-0000-0000CE070000}"/>
    <cellStyle name="Output 2 4 2" xfId="1997" xr:uid="{00000000-0005-0000-0000-0000CF070000}"/>
    <cellStyle name="Output 2 4 2 2" xfId="1998" xr:uid="{00000000-0005-0000-0000-0000D0070000}"/>
    <cellStyle name="Output 2 4 3" xfId="1999" xr:uid="{00000000-0005-0000-0000-0000D1070000}"/>
    <cellStyle name="Output 2 40" xfId="2000" xr:uid="{00000000-0005-0000-0000-0000D2070000}"/>
    <cellStyle name="Output 2 40 2" xfId="2001" xr:uid="{00000000-0005-0000-0000-0000D3070000}"/>
    <cellStyle name="Output 2 40 2 2" xfId="2002" xr:uid="{00000000-0005-0000-0000-0000D4070000}"/>
    <cellStyle name="Output 2 40 3" xfId="2003" xr:uid="{00000000-0005-0000-0000-0000D5070000}"/>
    <cellStyle name="Output 2 41" xfId="2004" xr:uid="{00000000-0005-0000-0000-0000D6070000}"/>
    <cellStyle name="Output 2 41 2" xfId="2005" xr:uid="{00000000-0005-0000-0000-0000D7070000}"/>
    <cellStyle name="Output 2 41 2 2" xfId="2006" xr:uid="{00000000-0005-0000-0000-0000D8070000}"/>
    <cellStyle name="Output 2 41 3" xfId="2007" xr:uid="{00000000-0005-0000-0000-0000D9070000}"/>
    <cellStyle name="Output 2 42" xfId="2008" xr:uid="{00000000-0005-0000-0000-0000DA070000}"/>
    <cellStyle name="Output 2 42 2" xfId="2009" xr:uid="{00000000-0005-0000-0000-0000DB070000}"/>
    <cellStyle name="Output 2 42 2 2" xfId="2010" xr:uid="{00000000-0005-0000-0000-0000DC070000}"/>
    <cellStyle name="Output 2 42 3" xfId="2011" xr:uid="{00000000-0005-0000-0000-0000DD070000}"/>
    <cellStyle name="Output 2 43" xfId="2012" xr:uid="{00000000-0005-0000-0000-0000DE070000}"/>
    <cellStyle name="Output 2 43 2" xfId="2013" xr:uid="{00000000-0005-0000-0000-0000DF070000}"/>
    <cellStyle name="Output 2 43 2 2" xfId="2014" xr:uid="{00000000-0005-0000-0000-0000E0070000}"/>
    <cellStyle name="Output 2 43 3" xfId="2015" xr:uid="{00000000-0005-0000-0000-0000E1070000}"/>
    <cellStyle name="Output 2 44" xfId="2016" xr:uid="{00000000-0005-0000-0000-0000E2070000}"/>
    <cellStyle name="Output 2 44 2" xfId="2017" xr:uid="{00000000-0005-0000-0000-0000E3070000}"/>
    <cellStyle name="Output 2 44 2 2" xfId="2018" xr:uid="{00000000-0005-0000-0000-0000E4070000}"/>
    <cellStyle name="Output 2 44 3" xfId="2019" xr:uid="{00000000-0005-0000-0000-0000E5070000}"/>
    <cellStyle name="Output 2 45" xfId="2020" xr:uid="{00000000-0005-0000-0000-0000E6070000}"/>
    <cellStyle name="Output 2 45 2" xfId="2021" xr:uid="{00000000-0005-0000-0000-0000E7070000}"/>
    <cellStyle name="Output 2 45 2 2" xfId="2022" xr:uid="{00000000-0005-0000-0000-0000E8070000}"/>
    <cellStyle name="Output 2 45 3" xfId="2023" xr:uid="{00000000-0005-0000-0000-0000E9070000}"/>
    <cellStyle name="Output 2 46" xfId="2024" xr:uid="{00000000-0005-0000-0000-0000EA070000}"/>
    <cellStyle name="Output 2 46 2" xfId="2025" xr:uid="{00000000-0005-0000-0000-0000EB070000}"/>
    <cellStyle name="Output 2 46 2 2" xfId="2026" xr:uid="{00000000-0005-0000-0000-0000EC070000}"/>
    <cellStyle name="Output 2 46 3" xfId="2027" xr:uid="{00000000-0005-0000-0000-0000ED070000}"/>
    <cellStyle name="Output 2 47" xfId="2028" xr:uid="{00000000-0005-0000-0000-0000EE070000}"/>
    <cellStyle name="Output 2 47 2" xfId="2029" xr:uid="{00000000-0005-0000-0000-0000EF070000}"/>
    <cellStyle name="Output 2 47 2 2" xfId="2030" xr:uid="{00000000-0005-0000-0000-0000F0070000}"/>
    <cellStyle name="Output 2 47 3" xfId="2031" xr:uid="{00000000-0005-0000-0000-0000F1070000}"/>
    <cellStyle name="Output 2 48" xfId="2032" xr:uid="{00000000-0005-0000-0000-0000F2070000}"/>
    <cellStyle name="Output 2 48 2" xfId="2033" xr:uid="{00000000-0005-0000-0000-0000F3070000}"/>
    <cellStyle name="Output 2 48 2 2" xfId="2034" xr:uid="{00000000-0005-0000-0000-0000F4070000}"/>
    <cellStyle name="Output 2 48 3" xfId="2035" xr:uid="{00000000-0005-0000-0000-0000F5070000}"/>
    <cellStyle name="Output 2 49" xfId="2036" xr:uid="{00000000-0005-0000-0000-0000F6070000}"/>
    <cellStyle name="Output 2 49 2" xfId="2037" xr:uid="{00000000-0005-0000-0000-0000F7070000}"/>
    <cellStyle name="Output 2 49 2 2" xfId="2038" xr:uid="{00000000-0005-0000-0000-0000F8070000}"/>
    <cellStyle name="Output 2 49 3" xfId="2039" xr:uid="{00000000-0005-0000-0000-0000F9070000}"/>
    <cellStyle name="Output 2 5" xfId="2040" xr:uid="{00000000-0005-0000-0000-0000FA070000}"/>
    <cellStyle name="Output 2 5 2" xfId="2041" xr:uid="{00000000-0005-0000-0000-0000FB070000}"/>
    <cellStyle name="Output 2 5 2 2" xfId="2042" xr:uid="{00000000-0005-0000-0000-0000FC070000}"/>
    <cellStyle name="Output 2 5 3" xfId="2043" xr:uid="{00000000-0005-0000-0000-0000FD070000}"/>
    <cellStyle name="Output 2 50" xfId="2044" xr:uid="{00000000-0005-0000-0000-0000FE070000}"/>
    <cellStyle name="Output 2 50 2" xfId="2045" xr:uid="{00000000-0005-0000-0000-0000FF070000}"/>
    <cellStyle name="Output 2 50 2 2" xfId="2046" xr:uid="{00000000-0005-0000-0000-000000080000}"/>
    <cellStyle name="Output 2 50 3" xfId="2047" xr:uid="{00000000-0005-0000-0000-000001080000}"/>
    <cellStyle name="Output 2 51" xfId="2048" xr:uid="{00000000-0005-0000-0000-000002080000}"/>
    <cellStyle name="Output 2 51 2" xfId="2049" xr:uid="{00000000-0005-0000-0000-000003080000}"/>
    <cellStyle name="Output 2 51 2 2" xfId="2050" xr:uid="{00000000-0005-0000-0000-000004080000}"/>
    <cellStyle name="Output 2 51 3" xfId="2051" xr:uid="{00000000-0005-0000-0000-000005080000}"/>
    <cellStyle name="Output 2 52" xfId="2052" xr:uid="{00000000-0005-0000-0000-000006080000}"/>
    <cellStyle name="Output 2 52 2" xfId="2053" xr:uid="{00000000-0005-0000-0000-000007080000}"/>
    <cellStyle name="Output 2 52 2 2" xfId="2054" xr:uid="{00000000-0005-0000-0000-000008080000}"/>
    <cellStyle name="Output 2 52 3" xfId="2055" xr:uid="{00000000-0005-0000-0000-000009080000}"/>
    <cellStyle name="Output 2 53" xfId="2056" xr:uid="{00000000-0005-0000-0000-00000A080000}"/>
    <cellStyle name="Output 2 53 2" xfId="2057" xr:uid="{00000000-0005-0000-0000-00000B080000}"/>
    <cellStyle name="Output 2 53 2 2" xfId="2058" xr:uid="{00000000-0005-0000-0000-00000C080000}"/>
    <cellStyle name="Output 2 53 3" xfId="2059" xr:uid="{00000000-0005-0000-0000-00000D080000}"/>
    <cellStyle name="Output 2 54" xfId="2060" xr:uid="{00000000-0005-0000-0000-00000E080000}"/>
    <cellStyle name="Output 2 54 2" xfId="2061" xr:uid="{00000000-0005-0000-0000-00000F080000}"/>
    <cellStyle name="Output 2 54 2 2" xfId="2062" xr:uid="{00000000-0005-0000-0000-000010080000}"/>
    <cellStyle name="Output 2 54 3" xfId="2063" xr:uid="{00000000-0005-0000-0000-000011080000}"/>
    <cellStyle name="Output 2 54 3 2" xfId="2064" xr:uid="{00000000-0005-0000-0000-000012080000}"/>
    <cellStyle name="Output 2 54 4" xfId="2065" xr:uid="{00000000-0005-0000-0000-000013080000}"/>
    <cellStyle name="Output 2 54 4 2" xfId="2066" xr:uid="{00000000-0005-0000-0000-000014080000}"/>
    <cellStyle name="Output 2 54 5" xfId="2067" xr:uid="{00000000-0005-0000-0000-000015080000}"/>
    <cellStyle name="Output 2 54 5 2" xfId="2068" xr:uid="{00000000-0005-0000-0000-000016080000}"/>
    <cellStyle name="Output 2 54 6" xfId="2069" xr:uid="{00000000-0005-0000-0000-000017080000}"/>
    <cellStyle name="Output 2 54 6 2" xfId="2070" xr:uid="{00000000-0005-0000-0000-000018080000}"/>
    <cellStyle name="Output 2 54 7" xfId="2071" xr:uid="{00000000-0005-0000-0000-000019080000}"/>
    <cellStyle name="Output 2 55" xfId="2072" xr:uid="{00000000-0005-0000-0000-00001A080000}"/>
    <cellStyle name="Output 2 55 2" xfId="2073" xr:uid="{00000000-0005-0000-0000-00001B080000}"/>
    <cellStyle name="Output 2 55 2 2" xfId="2074" xr:uid="{00000000-0005-0000-0000-00001C080000}"/>
    <cellStyle name="Output 2 55 3" xfId="2075" xr:uid="{00000000-0005-0000-0000-00001D080000}"/>
    <cellStyle name="Output 2 55 3 2" xfId="2076" xr:uid="{00000000-0005-0000-0000-00001E080000}"/>
    <cellStyle name="Output 2 55 4" xfId="2077" xr:uid="{00000000-0005-0000-0000-00001F080000}"/>
    <cellStyle name="Output 2 55 4 2" xfId="2078" xr:uid="{00000000-0005-0000-0000-000020080000}"/>
    <cellStyle name="Output 2 55 5" xfId="2079" xr:uid="{00000000-0005-0000-0000-000021080000}"/>
    <cellStyle name="Output 2 55 5 2" xfId="2080" xr:uid="{00000000-0005-0000-0000-000022080000}"/>
    <cellStyle name="Output 2 55 6" xfId="2081" xr:uid="{00000000-0005-0000-0000-000023080000}"/>
    <cellStyle name="Output 2 55 6 2" xfId="2082" xr:uid="{00000000-0005-0000-0000-000024080000}"/>
    <cellStyle name="Output 2 55 7" xfId="2083" xr:uid="{00000000-0005-0000-0000-000025080000}"/>
    <cellStyle name="Output 2 56" xfId="2084" xr:uid="{00000000-0005-0000-0000-000026080000}"/>
    <cellStyle name="Output 2 56 2" xfId="2085" xr:uid="{00000000-0005-0000-0000-000027080000}"/>
    <cellStyle name="Output 2 56 2 2" xfId="2086" xr:uid="{00000000-0005-0000-0000-000028080000}"/>
    <cellStyle name="Output 2 56 3" xfId="2087" xr:uid="{00000000-0005-0000-0000-000029080000}"/>
    <cellStyle name="Output 2 56 3 2" xfId="2088" xr:uid="{00000000-0005-0000-0000-00002A080000}"/>
    <cellStyle name="Output 2 56 4" xfId="2089" xr:uid="{00000000-0005-0000-0000-00002B080000}"/>
    <cellStyle name="Output 2 56 4 2" xfId="2090" xr:uid="{00000000-0005-0000-0000-00002C080000}"/>
    <cellStyle name="Output 2 56 5" xfId="2091" xr:uid="{00000000-0005-0000-0000-00002D080000}"/>
    <cellStyle name="Output 2 56 5 2" xfId="2092" xr:uid="{00000000-0005-0000-0000-00002E080000}"/>
    <cellStyle name="Output 2 56 6" xfId="2093" xr:uid="{00000000-0005-0000-0000-00002F080000}"/>
    <cellStyle name="Output 2 56 6 2" xfId="2094" xr:uid="{00000000-0005-0000-0000-000030080000}"/>
    <cellStyle name="Output 2 56 7" xfId="2095" xr:uid="{00000000-0005-0000-0000-000031080000}"/>
    <cellStyle name="Output 2 57" xfId="2096" xr:uid="{00000000-0005-0000-0000-000032080000}"/>
    <cellStyle name="Output 2 57 2" xfId="2097" xr:uid="{00000000-0005-0000-0000-000033080000}"/>
    <cellStyle name="Output 2 57 2 2" xfId="2098" xr:uid="{00000000-0005-0000-0000-000034080000}"/>
    <cellStyle name="Output 2 57 3" xfId="2099" xr:uid="{00000000-0005-0000-0000-000035080000}"/>
    <cellStyle name="Output 2 57 3 2" xfId="2100" xr:uid="{00000000-0005-0000-0000-000036080000}"/>
    <cellStyle name="Output 2 57 4" xfId="2101" xr:uid="{00000000-0005-0000-0000-000037080000}"/>
    <cellStyle name="Output 2 57 4 2" xfId="2102" xr:uid="{00000000-0005-0000-0000-000038080000}"/>
    <cellStyle name="Output 2 57 5" xfId="2103" xr:uid="{00000000-0005-0000-0000-000039080000}"/>
    <cellStyle name="Output 2 57 5 2" xfId="2104" xr:uid="{00000000-0005-0000-0000-00003A080000}"/>
    <cellStyle name="Output 2 57 6" xfId="2105" xr:uid="{00000000-0005-0000-0000-00003B080000}"/>
    <cellStyle name="Output 2 57 6 2" xfId="2106" xr:uid="{00000000-0005-0000-0000-00003C080000}"/>
    <cellStyle name="Output 2 57 7" xfId="2107" xr:uid="{00000000-0005-0000-0000-00003D080000}"/>
    <cellStyle name="Output 2 58" xfId="2108" xr:uid="{00000000-0005-0000-0000-00003E080000}"/>
    <cellStyle name="Output 2 58 2" xfId="2109" xr:uid="{00000000-0005-0000-0000-00003F080000}"/>
    <cellStyle name="Output 2 58 2 2" xfId="2110" xr:uid="{00000000-0005-0000-0000-000040080000}"/>
    <cellStyle name="Output 2 58 3" xfId="2111" xr:uid="{00000000-0005-0000-0000-000041080000}"/>
    <cellStyle name="Output 2 58 3 2" xfId="2112" xr:uid="{00000000-0005-0000-0000-000042080000}"/>
    <cellStyle name="Output 2 58 4" xfId="2113" xr:uid="{00000000-0005-0000-0000-000043080000}"/>
    <cellStyle name="Output 2 58 4 2" xfId="2114" xr:uid="{00000000-0005-0000-0000-000044080000}"/>
    <cellStyle name="Output 2 58 5" xfId="2115" xr:uid="{00000000-0005-0000-0000-000045080000}"/>
    <cellStyle name="Output 2 58 5 2" xfId="2116" xr:uid="{00000000-0005-0000-0000-000046080000}"/>
    <cellStyle name="Output 2 58 6" xfId="2117" xr:uid="{00000000-0005-0000-0000-000047080000}"/>
    <cellStyle name="Output 2 58 6 2" xfId="2118" xr:uid="{00000000-0005-0000-0000-000048080000}"/>
    <cellStyle name="Output 2 58 7" xfId="2119" xr:uid="{00000000-0005-0000-0000-000049080000}"/>
    <cellStyle name="Output 2 59" xfId="2120" xr:uid="{00000000-0005-0000-0000-00004A080000}"/>
    <cellStyle name="Output 2 59 2" xfId="2121" xr:uid="{00000000-0005-0000-0000-00004B080000}"/>
    <cellStyle name="Output 2 6" xfId="2122" xr:uid="{00000000-0005-0000-0000-00004C080000}"/>
    <cellStyle name="Output 2 6 2" xfId="2123" xr:uid="{00000000-0005-0000-0000-00004D080000}"/>
    <cellStyle name="Output 2 6 2 2" xfId="2124" xr:uid="{00000000-0005-0000-0000-00004E080000}"/>
    <cellStyle name="Output 2 6 3" xfId="2125" xr:uid="{00000000-0005-0000-0000-00004F080000}"/>
    <cellStyle name="Output 2 60" xfId="2126" xr:uid="{00000000-0005-0000-0000-000050080000}"/>
    <cellStyle name="Output 2 60 2" xfId="2127" xr:uid="{00000000-0005-0000-0000-000051080000}"/>
    <cellStyle name="Output 2 61" xfId="2128" xr:uid="{00000000-0005-0000-0000-000052080000}"/>
    <cellStyle name="Output 2 61 2" xfId="2129" xr:uid="{00000000-0005-0000-0000-000053080000}"/>
    <cellStyle name="Output 2 62" xfId="2130" xr:uid="{00000000-0005-0000-0000-000054080000}"/>
    <cellStyle name="Output 2 62 2" xfId="2131" xr:uid="{00000000-0005-0000-0000-000055080000}"/>
    <cellStyle name="Output 2 63" xfId="2132" xr:uid="{00000000-0005-0000-0000-000056080000}"/>
    <cellStyle name="Output 2 63 2" xfId="2133" xr:uid="{00000000-0005-0000-0000-000057080000}"/>
    <cellStyle name="Output 2 64" xfId="2134" xr:uid="{00000000-0005-0000-0000-000058080000}"/>
    <cellStyle name="Output 2 64 2" xfId="2135" xr:uid="{00000000-0005-0000-0000-000059080000}"/>
    <cellStyle name="Output 2 65" xfId="2136" xr:uid="{00000000-0005-0000-0000-00005A080000}"/>
    <cellStyle name="Output 2 65 2" xfId="2137" xr:uid="{00000000-0005-0000-0000-00005B080000}"/>
    <cellStyle name="Output 2 66" xfId="2138" xr:uid="{00000000-0005-0000-0000-00005C080000}"/>
    <cellStyle name="Output 2 66 2" xfId="2139" xr:uid="{00000000-0005-0000-0000-00005D080000}"/>
    <cellStyle name="Output 2 67" xfId="2140" xr:uid="{00000000-0005-0000-0000-00005E080000}"/>
    <cellStyle name="Output 2 67 2" xfId="2141" xr:uid="{00000000-0005-0000-0000-00005F080000}"/>
    <cellStyle name="Output 2 68" xfId="2142" xr:uid="{00000000-0005-0000-0000-000060080000}"/>
    <cellStyle name="Output 2 68 2" xfId="2143" xr:uid="{00000000-0005-0000-0000-000061080000}"/>
    <cellStyle name="Output 2 69" xfId="2144" xr:uid="{00000000-0005-0000-0000-000062080000}"/>
    <cellStyle name="Output 2 69 2" xfId="2145" xr:uid="{00000000-0005-0000-0000-000063080000}"/>
    <cellStyle name="Output 2 7" xfId="2146" xr:uid="{00000000-0005-0000-0000-000064080000}"/>
    <cellStyle name="Output 2 7 2" xfId="2147" xr:uid="{00000000-0005-0000-0000-000065080000}"/>
    <cellStyle name="Output 2 7 2 2" xfId="2148" xr:uid="{00000000-0005-0000-0000-000066080000}"/>
    <cellStyle name="Output 2 7 3" xfId="2149" xr:uid="{00000000-0005-0000-0000-000067080000}"/>
    <cellStyle name="Output 2 70" xfId="2150" xr:uid="{00000000-0005-0000-0000-000068080000}"/>
    <cellStyle name="Output 2 70 2" xfId="2151" xr:uid="{00000000-0005-0000-0000-000069080000}"/>
    <cellStyle name="Output 2 71" xfId="2152" xr:uid="{00000000-0005-0000-0000-00006A080000}"/>
    <cellStyle name="Output 2 71 2" xfId="2153" xr:uid="{00000000-0005-0000-0000-00006B080000}"/>
    <cellStyle name="Output 2 72" xfId="2154" xr:uid="{00000000-0005-0000-0000-00006C080000}"/>
    <cellStyle name="Output 2 72 2" xfId="2155" xr:uid="{00000000-0005-0000-0000-00006D080000}"/>
    <cellStyle name="Output 2 73" xfId="2156" xr:uid="{00000000-0005-0000-0000-00006E080000}"/>
    <cellStyle name="Output 2 73 2" xfId="2157" xr:uid="{00000000-0005-0000-0000-00006F080000}"/>
    <cellStyle name="Output 2 74" xfId="2158" xr:uid="{00000000-0005-0000-0000-000070080000}"/>
    <cellStyle name="Output 2 74 2" xfId="2159" xr:uid="{00000000-0005-0000-0000-000071080000}"/>
    <cellStyle name="Output 2 75" xfId="2160" xr:uid="{00000000-0005-0000-0000-000072080000}"/>
    <cellStyle name="Output 2 75 2" xfId="2161" xr:uid="{00000000-0005-0000-0000-000073080000}"/>
    <cellStyle name="Output 2 76" xfId="2162" xr:uid="{00000000-0005-0000-0000-000074080000}"/>
    <cellStyle name="Output 2 76 2" xfId="2163" xr:uid="{00000000-0005-0000-0000-000075080000}"/>
    <cellStyle name="Output 2 77" xfId="2164" xr:uid="{00000000-0005-0000-0000-000076080000}"/>
    <cellStyle name="Output 2 77 2" xfId="2165" xr:uid="{00000000-0005-0000-0000-000077080000}"/>
    <cellStyle name="Output 2 78" xfId="2166" xr:uid="{00000000-0005-0000-0000-000078080000}"/>
    <cellStyle name="Output 2 78 2" xfId="2167" xr:uid="{00000000-0005-0000-0000-000079080000}"/>
    <cellStyle name="Output 2 79" xfId="2168" xr:uid="{00000000-0005-0000-0000-00007A080000}"/>
    <cellStyle name="Output 2 79 2" xfId="2169" xr:uid="{00000000-0005-0000-0000-00007B080000}"/>
    <cellStyle name="Output 2 8" xfId="2170" xr:uid="{00000000-0005-0000-0000-00007C080000}"/>
    <cellStyle name="Output 2 8 2" xfId="2171" xr:uid="{00000000-0005-0000-0000-00007D080000}"/>
    <cellStyle name="Output 2 8 2 2" xfId="2172" xr:uid="{00000000-0005-0000-0000-00007E080000}"/>
    <cellStyle name="Output 2 8 3" xfId="2173" xr:uid="{00000000-0005-0000-0000-00007F080000}"/>
    <cellStyle name="Output 2 80" xfId="2174" xr:uid="{00000000-0005-0000-0000-000080080000}"/>
    <cellStyle name="Output 2 80 2" xfId="2175" xr:uid="{00000000-0005-0000-0000-000081080000}"/>
    <cellStyle name="Output 2 81" xfId="2176" xr:uid="{00000000-0005-0000-0000-000082080000}"/>
    <cellStyle name="Output 2 81 2" xfId="2177" xr:uid="{00000000-0005-0000-0000-000083080000}"/>
    <cellStyle name="Output 2 82" xfId="2178" xr:uid="{00000000-0005-0000-0000-000084080000}"/>
    <cellStyle name="Output 2 82 2" xfId="2179" xr:uid="{00000000-0005-0000-0000-000085080000}"/>
    <cellStyle name="Output 2 83" xfId="2180" xr:uid="{00000000-0005-0000-0000-000086080000}"/>
    <cellStyle name="Output 2 83 2" xfId="2181" xr:uid="{00000000-0005-0000-0000-000087080000}"/>
    <cellStyle name="Output 2 84" xfId="2182" xr:uid="{00000000-0005-0000-0000-000088080000}"/>
    <cellStyle name="Output 2 84 2" xfId="2183" xr:uid="{00000000-0005-0000-0000-000089080000}"/>
    <cellStyle name="Output 2 85" xfId="2184" xr:uid="{00000000-0005-0000-0000-00008A080000}"/>
    <cellStyle name="Output 2 85 2" xfId="2185" xr:uid="{00000000-0005-0000-0000-00008B080000}"/>
    <cellStyle name="Output 2 86" xfId="2186" xr:uid="{00000000-0005-0000-0000-00008C080000}"/>
    <cellStyle name="Output 2 86 2" xfId="2187" xr:uid="{00000000-0005-0000-0000-00008D080000}"/>
    <cellStyle name="Output 2 87" xfId="2188" xr:uid="{00000000-0005-0000-0000-00008E080000}"/>
    <cellStyle name="Output 2 87 2" xfId="2189" xr:uid="{00000000-0005-0000-0000-00008F080000}"/>
    <cellStyle name="Output 2 88" xfId="2190" xr:uid="{00000000-0005-0000-0000-000090080000}"/>
    <cellStyle name="Output 2 9" xfId="2191" xr:uid="{00000000-0005-0000-0000-000091080000}"/>
    <cellStyle name="Output 2 9 2" xfId="2192" xr:uid="{00000000-0005-0000-0000-000092080000}"/>
    <cellStyle name="Output 2 9 2 2" xfId="2193" xr:uid="{00000000-0005-0000-0000-000093080000}"/>
    <cellStyle name="Output 2 9 3" xfId="2194" xr:uid="{00000000-0005-0000-0000-000094080000}"/>
    <cellStyle name="Percent" xfId="8" builtinId="5"/>
    <cellStyle name="Percent 2" xfId="4" xr:uid="{00000000-0005-0000-0000-000096080000}"/>
    <cellStyle name="Percent 2 2" xfId="2634" xr:uid="{00000000-0005-0000-0000-000097080000}"/>
    <cellStyle name="Percent 3" xfId="2195" xr:uid="{00000000-0005-0000-0000-000098080000}"/>
    <cellStyle name="Percent 4" xfId="2196" xr:uid="{00000000-0005-0000-0000-000099080000}"/>
    <cellStyle name="Title 2" xfId="2197" xr:uid="{00000000-0005-0000-0000-00009A080000}"/>
    <cellStyle name="Total 2" xfId="2198" xr:uid="{00000000-0005-0000-0000-00009B080000}"/>
    <cellStyle name="Total 2 10" xfId="2199" xr:uid="{00000000-0005-0000-0000-00009C080000}"/>
    <cellStyle name="Total 2 10 2" xfId="2200" xr:uid="{00000000-0005-0000-0000-00009D080000}"/>
    <cellStyle name="Total 2 10 2 2" xfId="2201" xr:uid="{00000000-0005-0000-0000-00009E080000}"/>
    <cellStyle name="Total 2 10 3" xfId="2202" xr:uid="{00000000-0005-0000-0000-00009F080000}"/>
    <cellStyle name="Total 2 10 3 2" xfId="2203" xr:uid="{00000000-0005-0000-0000-0000A0080000}"/>
    <cellStyle name="Total 2 10 4" xfId="2204" xr:uid="{00000000-0005-0000-0000-0000A1080000}"/>
    <cellStyle name="Total 2 11" xfId="2205" xr:uid="{00000000-0005-0000-0000-0000A2080000}"/>
    <cellStyle name="Total 2 11 2" xfId="2206" xr:uid="{00000000-0005-0000-0000-0000A3080000}"/>
    <cellStyle name="Total 2 11 2 2" xfId="2207" xr:uid="{00000000-0005-0000-0000-0000A4080000}"/>
    <cellStyle name="Total 2 11 3" xfId="2208" xr:uid="{00000000-0005-0000-0000-0000A5080000}"/>
    <cellStyle name="Total 2 11 3 2" xfId="2209" xr:uid="{00000000-0005-0000-0000-0000A6080000}"/>
    <cellStyle name="Total 2 11 4" xfId="2210" xr:uid="{00000000-0005-0000-0000-0000A7080000}"/>
    <cellStyle name="Total 2 12" xfId="2211" xr:uid="{00000000-0005-0000-0000-0000A8080000}"/>
    <cellStyle name="Total 2 12 2" xfId="2212" xr:uid="{00000000-0005-0000-0000-0000A9080000}"/>
    <cellStyle name="Total 2 12 2 2" xfId="2213" xr:uid="{00000000-0005-0000-0000-0000AA080000}"/>
    <cellStyle name="Total 2 12 3" xfId="2214" xr:uid="{00000000-0005-0000-0000-0000AB080000}"/>
    <cellStyle name="Total 2 12 3 2" xfId="2215" xr:uid="{00000000-0005-0000-0000-0000AC080000}"/>
    <cellStyle name="Total 2 12 4" xfId="2216" xr:uid="{00000000-0005-0000-0000-0000AD080000}"/>
    <cellStyle name="Total 2 13" xfId="2217" xr:uid="{00000000-0005-0000-0000-0000AE080000}"/>
    <cellStyle name="Total 2 13 2" xfId="2218" xr:uid="{00000000-0005-0000-0000-0000AF080000}"/>
    <cellStyle name="Total 2 13 2 2" xfId="2219" xr:uid="{00000000-0005-0000-0000-0000B0080000}"/>
    <cellStyle name="Total 2 13 3" xfId="2220" xr:uid="{00000000-0005-0000-0000-0000B1080000}"/>
    <cellStyle name="Total 2 13 3 2" xfId="2221" xr:uid="{00000000-0005-0000-0000-0000B2080000}"/>
    <cellStyle name="Total 2 13 4" xfId="2222" xr:uid="{00000000-0005-0000-0000-0000B3080000}"/>
    <cellStyle name="Total 2 14" xfId="2223" xr:uid="{00000000-0005-0000-0000-0000B4080000}"/>
    <cellStyle name="Total 2 14 2" xfId="2224" xr:uid="{00000000-0005-0000-0000-0000B5080000}"/>
    <cellStyle name="Total 2 14 2 2" xfId="2225" xr:uid="{00000000-0005-0000-0000-0000B6080000}"/>
    <cellStyle name="Total 2 14 3" xfId="2226" xr:uid="{00000000-0005-0000-0000-0000B7080000}"/>
    <cellStyle name="Total 2 14 3 2" xfId="2227" xr:uid="{00000000-0005-0000-0000-0000B8080000}"/>
    <cellStyle name="Total 2 14 4" xfId="2228" xr:uid="{00000000-0005-0000-0000-0000B9080000}"/>
    <cellStyle name="Total 2 15" xfId="2229" xr:uid="{00000000-0005-0000-0000-0000BA080000}"/>
    <cellStyle name="Total 2 15 2" xfId="2230" xr:uid="{00000000-0005-0000-0000-0000BB080000}"/>
    <cellStyle name="Total 2 15 2 2" xfId="2231" xr:uid="{00000000-0005-0000-0000-0000BC080000}"/>
    <cellStyle name="Total 2 15 3" xfId="2232" xr:uid="{00000000-0005-0000-0000-0000BD080000}"/>
    <cellStyle name="Total 2 15 3 2" xfId="2233" xr:uid="{00000000-0005-0000-0000-0000BE080000}"/>
    <cellStyle name="Total 2 15 4" xfId="2234" xr:uid="{00000000-0005-0000-0000-0000BF080000}"/>
    <cellStyle name="Total 2 16" xfId="2235" xr:uid="{00000000-0005-0000-0000-0000C0080000}"/>
    <cellStyle name="Total 2 16 2" xfId="2236" xr:uid="{00000000-0005-0000-0000-0000C1080000}"/>
    <cellStyle name="Total 2 16 2 2" xfId="2237" xr:uid="{00000000-0005-0000-0000-0000C2080000}"/>
    <cellStyle name="Total 2 16 3" xfId="2238" xr:uid="{00000000-0005-0000-0000-0000C3080000}"/>
    <cellStyle name="Total 2 16 3 2" xfId="2239" xr:uid="{00000000-0005-0000-0000-0000C4080000}"/>
    <cellStyle name="Total 2 16 4" xfId="2240" xr:uid="{00000000-0005-0000-0000-0000C5080000}"/>
    <cellStyle name="Total 2 17" xfId="2241" xr:uid="{00000000-0005-0000-0000-0000C6080000}"/>
    <cellStyle name="Total 2 17 2" xfId="2242" xr:uid="{00000000-0005-0000-0000-0000C7080000}"/>
    <cellStyle name="Total 2 17 2 2" xfId="2243" xr:uid="{00000000-0005-0000-0000-0000C8080000}"/>
    <cellStyle name="Total 2 17 3" xfId="2244" xr:uid="{00000000-0005-0000-0000-0000C9080000}"/>
    <cellStyle name="Total 2 17 3 2" xfId="2245" xr:uid="{00000000-0005-0000-0000-0000CA080000}"/>
    <cellStyle name="Total 2 17 4" xfId="2246" xr:uid="{00000000-0005-0000-0000-0000CB080000}"/>
    <cellStyle name="Total 2 18" xfId="2247" xr:uid="{00000000-0005-0000-0000-0000CC080000}"/>
    <cellStyle name="Total 2 18 2" xfId="2248" xr:uid="{00000000-0005-0000-0000-0000CD080000}"/>
    <cellStyle name="Total 2 18 2 2" xfId="2249" xr:uid="{00000000-0005-0000-0000-0000CE080000}"/>
    <cellStyle name="Total 2 18 3" xfId="2250" xr:uid="{00000000-0005-0000-0000-0000CF080000}"/>
    <cellStyle name="Total 2 18 3 2" xfId="2251" xr:uid="{00000000-0005-0000-0000-0000D0080000}"/>
    <cellStyle name="Total 2 18 4" xfId="2252" xr:uid="{00000000-0005-0000-0000-0000D1080000}"/>
    <cellStyle name="Total 2 19" xfId="2253" xr:uid="{00000000-0005-0000-0000-0000D2080000}"/>
    <cellStyle name="Total 2 19 2" xfId="2254" xr:uid="{00000000-0005-0000-0000-0000D3080000}"/>
    <cellStyle name="Total 2 19 2 2" xfId="2255" xr:uid="{00000000-0005-0000-0000-0000D4080000}"/>
    <cellStyle name="Total 2 19 3" xfId="2256" xr:uid="{00000000-0005-0000-0000-0000D5080000}"/>
    <cellStyle name="Total 2 19 3 2" xfId="2257" xr:uid="{00000000-0005-0000-0000-0000D6080000}"/>
    <cellStyle name="Total 2 19 4" xfId="2258" xr:uid="{00000000-0005-0000-0000-0000D7080000}"/>
    <cellStyle name="Total 2 2" xfId="2259" xr:uid="{00000000-0005-0000-0000-0000D8080000}"/>
    <cellStyle name="Total 2 2 2" xfId="2260" xr:uid="{00000000-0005-0000-0000-0000D9080000}"/>
    <cellStyle name="Total 2 2 2 2" xfId="2261" xr:uid="{00000000-0005-0000-0000-0000DA080000}"/>
    <cellStyle name="Total 2 2 3" xfId="2262" xr:uid="{00000000-0005-0000-0000-0000DB080000}"/>
    <cellStyle name="Total 2 2 3 2" xfId="2263" xr:uid="{00000000-0005-0000-0000-0000DC080000}"/>
    <cellStyle name="Total 2 2 4" xfId="2264" xr:uid="{00000000-0005-0000-0000-0000DD080000}"/>
    <cellStyle name="Total 2 20" xfId="2265" xr:uid="{00000000-0005-0000-0000-0000DE080000}"/>
    <cellStyle name="Total 2 20 2" xfId="2266" xr:uid="{00000000-0005-0000-0000-0000DF080000}"/>
    <cellStyle name="Total 2 20 2 2" xfId="2267" xr:uid="{00000000-0005-0000-0000-0000E0080000}"/>
    <cellStyle name="Total 2 20 3" xfId="2268" xr:uid="{00000000-0005-0000-0000-0000E1080000}"/>
    <cellStyle name="Total 2 20 3 2" xfId="2269" xr:uid="{00000000-0005-0000-0000-0000E2080000}"/>
    <cellStyle name="Total 2 20 4" xfId="2270" xr:uid="{00000000-0005-0000-0000-0000E3080000}"/>
    <cellStyle name="Total 2 21" xfId="2271" xr:uid="{00000000-0005-0000-0000-0000E4080000}"/>
    <cellStyle name="Total 2 21 2" xfId="2272" xr:uid="{00000000-0005-0000-0000-0000E5080000}"/>
    <cellStyle name="Total 2 21 2 2" xfId="2273" xr:uid="{00000000-0005-0000-0000-0000E6080000}"/>
    <cellStyle name="Total 2 21 3" xfId="2274" xr:uid="{00000000-0005-0000-0000-0000E7080000}"/>
    <cellStyle name="Total 2 21 3 2" xfId="2275" xr:uid="{00000000-0005-0000-0000-0000E8080000}"/>
    <cellStyle name="Total 2 21 4" xfId="2276" xr:uid="{00000000-0005-0000-0000-0000E9080000}"/>
    <cellStyle name="Total 2 22" xfId="2277" xr:uid="{00000000-0005-0000-0000-0000EA080000}"/>
    <cellStyle name="Total 2 22 2" xfId="2278" xr:uid="{00000000-0005-0000-0000-0000EB080000}"/>
    <cellStyle name="Total 2 22 2 2" xfId="2279" xr:uid="{00000000-0005-0000-0000-0000EC080000}"/>
    <cellStyle name="Total 2 22 3" xfId="2280" xr:uid="{00000000-0005-0000-0000-0000ED080000}"/>
    <cellStyle name="Total 2 22 3 2" xfId="2281" xr:uid="{00000000-0005-0000-0000-0000EE080000}"/>
    <cellStyle name="Total 2 22 4" xfId="2282" xr:uid="{00000000-0005-0000-0000-0000EF080000}"/>
    <cellStyle name="Total 2 23" xfId="2283" xr:uid="{00000000-0005-0000-0000-0000F0080000}"/>
    <cellStyle name="Total 2 23 2" xfId="2284" xr:uid="{00000000-0005-0000-0000-0000F1080000}"/>
    <cellStyle name="Total 2 23 2 2" xfId="2285" xr:uid="{00000000-0005-0000-0000-0000F2080000}"/>
    <cellStyle name="Total 2 23 3" xfId="2286" xr:uid="{00000000-0005-0000-0000-0000F3080000}"/>
    <cellStyle name="Total 2 23 3 2" xfId="2287" xr:uid="{00000000-0005-0000-0000-0000F4080000}"/>
    <cellStyle name="Total 2 23 4" xfId="2288" xr:uid="{00000000-0005-0000-0000-0000F5080000}"/>
    <cellStyle name="Total 2 24" xfId="2289" xr:uid="{00000000-0005-0000-0000-0000F6080000}"/>
    <cellStyle name="Total 2 24 2" xfId="2290" xr:uid="{00000000-0005-0000-0000-0000F7080000}"/>
    <cellStyle name="Total 2 24 2 2" xfId="2291" xr:uid="{00000000-0005-0000-0000-0000F8080000}"/>
    <cellStyle name="Total 2 24 3" xfId="2292" xr:uid="{00000000-0005-0000-0000-0000F9080000}"/>
    <cellStyle name="Total 2 24 3 2" xfId="2293" xr:uid="{00000000-0005-0000-0000-0000FA080000}"/>
    <cellStyle name="Total 2 24 4" xfId="2294" xr:uid="{00000000-0005-0000-0000-0000FB080000}"/>
    <cellStyle name="Total 2 25" xfId="2295" xr:uid="{00000000-0005-0000-0000-0000FC080000}"/>
    <cellStyle name="Total 2 25 2" xfId="2296" xr:uid="{00000000-0005-0000-0000-0000FD080000}"/>
    <cellStyle name="Total 2 25 2 2" xfId="2297" xr:uid="{00000000-0005-0000-0000-0000FE080000}"/>
    <cellStyle name="Total 2 25 3" xfId="2298" xr:uid="{00000000-0005-0000-0000-0000FF080000}"/>
    <cellStyle name="Total 2 25 3 2" xfId="2299" xr:uid="{00000000-0005-0000-0000-000000090000}"/>
    <cellStyle name="Total 2 25 4" xfId="2300" xr:uid="{00000000-0005-0000-0000-000001090000}"/>
    <cellStyle name="Total 2 26" xfId="2301" xr:uid="{00000000-0005-0000-0000-000002090000}"/>
    <cellStyle name="Total 2 26 2" xfId="2302" xr:uid="{00000000-0005-0000-0000-000003090000}"/>
    <cellStyle name="Total 2 26 2 2" xfId="2303" xr:uid="{00000000-0005-0000-0000-000004090000}"/>
    <cellStyle name="Total 2 26 3" xfId="2304" xr:uid="{00000000-0005-0000-0000-000005090000}"/>
    <cellStyle name="Total 2 26 3 2" xfId="2305" xr:uid="{00000000-0005-0000-0000-000006090000}"/>
    <cellStyle name="Total 2 26 4" xfId="2306" xr:uid="{00000000-0005-0000-0000-000007090000}"/>
    <cellStyle name="Total 2 27" xfId="2307" xr:uid="{00000000-0005-0000-0000-000008090000}"/>
    <cellStyle name="Total 2 27 2" xfId="2308" xr:uid="{00000000-0005-0000-0000-000009090000}"/>
    <cellStyle name="Total 2 27 2 2" xfId="2309" xr:uid="{00000000-0005-0000-0000-00000A090000}"/>
    <cellStyle name="Total 2 27 3" xfId="2310" xr:uid="{00000000-0005-0000-0000-00000B090000}"/>
    <cellStyle name="Total 2 27 3 2" xfId="2311" xr:uid="{00000000-0005-0000-0000-00000C090000}"/>
    <cellStyle name="Total 2 27 4" xfId="2312" xr:uid="{00000000-0005-0000-0000-00000D090000}"/>
    <cellStyle name="Total 2 28" xfId="2313" xr:uid="{00000000-0005-0000-0000-00000E090000}"/>
    <cellStyle name="Total 2 28 2" xfId="2314" xr:uid="{00000000-0005-0000-0000-00000F090000}"/>
    <cellStyle name="Total 2 28 2 2" xfId="2315" xr:uid="{00000000-0005-0000-0000-000010090000}"/>
    <cellStyle name="Total 2 28 3" xfId="2316" xr:uid="{00000000-0005-0000-0000-000011090000}"/>
    <cellStyle name="Total 2 28 3 2" xfId="2317" xr:uid="{00000000-0005-0000-0000-000012090000}"/>
    <cellStyle name="Total 2 28 4" xfId="2318" xr:uid="{00000000-0005-0000-0000-000013090000}"/>
    <cellStyle name="Total 2 29" xfId="2319" xr:uid="{00000000-0005-0000-0000-000014090000}"/>
    <cellStyle name="Total 2 29 2" xfId="2320" xr:uid="{00000000-0005-0000-0000-000015090000}"/>
    <cellStyle name="Total 2 29 2 2" xfId="2321" xr:uid="{00000000-0005-0000-0000-000016090000}"/>
    <cellStyle name="Total 2 29 3" xfId="2322" xr:uid="{00000000-0005-0000-0000-000017090000}"/>
    <cellStyle name="Total 2 29 3 2" xfId="2323" xr:uid="{00000000-0005-0000-0000-000018090000}"/>
    <cellStyle name="Total 2 29 4" xfId="2324" xr:uid="{00000000-0005-0000-0000-000019090000}"/>
    <cellStyle name="Total 2 3" xfId="2325" xr:uid="{00000000-0005-0000-0000-00001A090000}"/>
    <cellStyle name="Total 2 3 2" xfId="2326" xr:uid="{00000000-0005-0000-0000-00001B090000}"/>
    <cellStyle name="Total 2 3 2 2" xfId="2327" xr:uid="{00000000-0005-0000-0000-00001C090000}"/>
    <cellStyle name="Total 2 3 3" xfId="2328" xr:uid="{00000000-0005-0000-0000-00001D090000}"/>
    <cellStyle name="Total 2 3 3 2" xfId="2329" xr:uid="{00000000-0005-0000-0000-00001E090000}"/>
    <cellStyle name="Total 2 3 4" xfId="2330" xr:uid="{00000000-0005-0000-0000-00001F090000}"/>
    <cellStyle name="Total 2 30" xfId="2331" xr:uid="{00000000-0005-0000-0000-000020090000}"/>
    <cellStyle name="Total 2 30 2" xfId="2332" xr:uid="{00000000-0005-0000-0000-000021090000}"/>
    <cellStyle name="Total 2 30 2 2" xfId="2333" xr:uid="{00000000-0005-0000-0000-000022090000}"/>
    <cellStyle name="Total 2 30 3" xfId="2334" xr:uid="{00000000-0005-0000-0000-000023090000}"/>
    <cellStyle name="Total 2 30 3 2" xfId="2335" xr:uid="{00000000-0005-0000-0000-000024090000}"/>
    <cellStyle name="Total 2 30 4" xfId="2336" xr:uid="{00000000-0005-0000-0000-000025090000}"/>
    <cellStyle name="Total 2 31" xfId="2337" xr:uid="{00000000-0005-0000-0000-000026090000}"/>
    <cellStyle name="Total 2 31 2" xfId="2338" xr:uid="{00000000-0005-0000-0000-000027090000}"/>
    <cellStyle name="Total 2 31 2 2" xfId="2339" xr:uid="{00000000-0005-0000-0000-000028090000}"/>
    <cellStyle name="Total 2 31 3" xfId="2340" xr:uid="{00000000-0005-0000-0000-000029090000}"/>
    <cellStyle name="Total 2 31 3 2" xfId="2341" xr:uid="{00000000-0005-0000-0000-00002A090000}"/>
    <cellStyle name="Total 2 31 4" xfId="2342" xr:uid="{00000000-0005-0000-0000-00002B090000}"/>
    <cellStyle name="Total 2 32" xfId="2343" xr:uid="{00000000-0005-0000-0000-00002C090000}"/>
    <cellStyle name="Total 2 32 2" xfId="2344" xr:uid="{00000000-0005-0000-0000-00002D090000}"/>
    <cellStyle name="Total 2 32 2 2" xfId="2345" xr:uid="{00000000-0005-0000-0000-00002E090000}"/>
    <cellStyle name="Total 2 32 3" xfId="2346" xr:uid="{00000000-0005-0000-0000-00002F090000}"/>
    <cellStyle name="Total 2 32 3 2" xfId="2347" xr:uid="{00000000-0005-0000-0000-000030090000}"/>
    <cellStyle name="Total 2 32 4" xfId="2348" xr:uid="{00000000-0005-0000-0000-000031090000}"/>
    <cellStyle name="Total 2 33" xfId="2349" xr:uid="{00000000-0005-0000-0000-000032090000}"/>
    <cellStyle name="Total 2 33 2" xfId="2350" xr:uid="{00000000-0005-0000-0000-000033090000}"/>
    <cellStyle name="Total 2 33 2 2" xfId="2351" xr:uid="{00000000-0005-0000-0000-000034090000}"/>
    <cellStyle name="Total 2 33 3" xfId="2352" xr:uid="{00000000-0005-0000-0000-000035090000}"/>
    <cellStyle name="Total 2 33 3 2" xfId="2353" xr:uid="{00000000-0005-0000-0000-000036090000}"/>
    <cellStyle name="Total 2 33 4" xfId="2354" xr:uid="{00000000-0005-0000-0000-000037090000}"/>
    <cellStyle name="Total 2 34" xfId="2355" xr:uid="{00000000-0005-0000-0000-000038090000}"/>
    <cellStyle name="Total 2 34 2" xfId="2356" xr:uid="{00000000-0005-0000-0000-000039090000}"/>
    <cellStyle name="Total 2 34 2 2" xfId="2357" xr:uid="{00000000-0005-0000-0000-00003A090000}"/>
    <cellStyle name="Total 2 34 3" xfId="2358" xr:uid="{00000000-0005-0000-0000-00003B090000}"/>
    <cellStyle name="Total 2 34 3 2" xfId="2359" xr:uid="{00000000-0005-0000-0000-00003C090000}"/>
    <cellStyle name="Total 2 34 4" xfId="2360" xr:uid="{00000000-0005-0000-0000-00003D090000}"/>
    <cellStyle name="Total 2 35" xfId="2361" xr:uid="{00000000-0005-0000-0000-00003E090000}"/>
    <cellStyle name="Total 2 35 2" xfId="2362" xr:uid="{00000000-0005-0000-0000-00003F090000}"/>
    <cellStyle name="Total 2 35 2 2" xfId="2363" xr:uid="{00000000-0005-0000-0000-000040090000}"/>
    <cellStyle name="Total 2 35 3" xfId="2364" xr:uid="{00000000-0005-0000-0000-000041090000}"/>
    <cellStyle name="Total 2 35 3 2" xfId="2365" xr:uid="{00000000-0005-0000-0000-000042090000}"/>
    <cellStyle name="Total 2 35 4" xfId="2366" xr:uid="{00000000-0005-0000-0000-000043090000}"/>
    <cellStyle name="Total 2 36" xfId="2367" xr:uid="{00000000-0005-0000-0000-000044090000}"/>
    <cellStyle name="Total 2 36 2" xfId="2368" xr:uid="{00000000-0005-0000-0000-000045090000}"/>
    <cellStyle name="Total 2 36 2 2" xfId="2369" xr:uid="{00000000-0005-0000-0000-000046090000}"/>
    <cellStyle name="Total 2 36 3" xfId="2370" xr:uid="{00000000-0005-0000-0000-000047090000}"/>
    <cellStyle name="Total 2 36 3 2" xfId="2371" xr:uid="{00000000-0005-0000-0000-000048090000}"/>
    <cellStyle name="Total 2 36 4" xfId="2372" xr:uid="{00000000-0005-0000-0000-000049090000}"/>
    <cellStyle name="Total 2 37" xfId="2373" xr:uid="{00000000-0005-0000-0000-00004A090000}"/>
    <cellStyle name="Total 2 37 2" xfId="2374" xr:uid="{00000000-0005-0000-0000-00004B090000}"/>
    <cellStyle name="Total 2 37 2 2" xfId="2375" xr:uid="{00000000-0005-0000-0000-00004C090000}"/>
    <cellStyle name="Total 2 37 3" xfId="2376" xr:uid="{00000000-0005-0000-0000-00004D090000}"/>
    <cellStyle name="Total 2 37 3 2" xfId="2377" xr:uid="{00000000-0005-0000-0000-00004E090000}"/>
    <cellStyle name="Total 2 37 4" xfId="2378" xr:uid="{00000000-0005-0000-0000-00004F090000}"/>
    <cellStyle name="Total 2 38" xfId="2379" xr:uid="{00000000-0005-0000-0000-000050090000}"/>
    <cellStyle name="Total 2 38 2" xfId="2380" xr:uid="{00000000-0005-0000-0000-000051090000}"/>
    <cellStyle name="Total 2 38 2 2" xfId="2381" xr:uid="{00000000-0005-0000-0000-000052090000}"/>
    <cellStyle name="Total 2 38 3" xfId="2382" xr:uid="{00000000-0005-0000-0000-000053090000}"/>
    <cellStyle name="Total 2 38 3 2" xfId="2383" xr:uid="{00000000-0005-0000-0000-000054090000}"/>
    <cellStyle name="Total 2 38 4" xfId="2384" xr:uid="{00000000-0005-0000-0000-000055090000}"/>
    <cellStyle name="Total 2 39" xfId="2385" xr:uid="{00000000-0005-0000-0000-000056090000}"/>
    <cellStyle name="Total 2 39 2" xfId="2386" xr:uid="{00000000-0005-0000-0000-000057090000}"/>
    <cellStyle name="Total 2 39 2 2" xfId="2387" xr:uid="{00000000-0005-0000-0000-000058090000}"/>
    <cellStyle name="Total 2 39 3" xfId="2388" xr:uid="{00000000-0005-0000-0000-000059090000}"/>
    <cellStyle name="Total 2 39 3 2" xfId="2389" xr:uid="{00000000-0005-0000-0000-00005A090000}"/>
    <cellStyle name="Total 2 39 4" xfId="2390" xr:uid="{00000000-0005-0000-0000-00005B090000}"/>
    <cellStyle name="Total 2 4" xfId="2391" xr:uid="{00000000-0005-0000-0000-00005C090000}"/>
    <cellStyle name="Total 2 4 2" xfId="2392" xr:uid="{00000000-0005-0000-0000-00005D090000}"/>
    <cellStyle name="Total 2 4 2 2" xfId="2393" xr:uid="{00000000-0005-0000-0000-00005E090000}"/>
    <cellStyle name="Total 2 4 3" xfId="2394" xr:uid="{00000000-0005-0000-0000-00005F090000}"/>
    <cellStyle name="Total 2 4 3 2" xfId="2395" xr:uid="{00000000-0005-0000-0000-000060090000}"/>
    <cellStyle name="Total 2 4 4" xfId="2396" xr:uid="{00000000-0005-0000-0000-000061090000}"/>
    <cellStyle name="Total 2 40" xfId="2397" xr:uid="{00000000-0005-0000-0000-000062090000}"/>
    <cellStyle name="Total 2 40 2" xfId="2398" xr:uid="{00000000-0005-0000-0000-000063090000}"/>
    <cellStyle name="Total 2 40 2 2" xfId="2399" xr:uid="{00000000-0005-0000-0000-000064090000}"/>
    <cellStyle name="Total 2 40 3" xfId="2400" xr:uid="{00000000-0005-0000-0000-000065090000}"/>
    <cellStyle name="Total 2 40 3 2" xfId="2401" xr:uid="{00000000-0005-0000-0000-000066090000}"/>
    <cellStyle name="Total 2 40 4" xfId="2402" xr:uid="{00000000-0005-0000-0000-000067090000}"/>
    <cellStyle name="Total 2 41" xfId="2403" xr:uid="{00000000-0005-0000-0000-000068090000}"/>
    <cellStyle name="Total 2 41 2" xfId="2404" xr:uid="{00000000-0005-0000-0000-000069090000}"/>
    <cellStyle name="Total 2 41 2 2" xfId="2405" xr:uid="{00000000-0005-0000-0000-00006A090000}"/>
    <cellStyle name="Total 2 41 3" xfId="2406" xr:uid="{00000000-0005-0000-0000-00006B090000}"/>
    <cellStyle name="Total 2 41 3 2" xfId="2407" xr:uid="{00000000-0005-0000-0000-00006C090000}"/>
    <cellStyle name="Total 2 41 4" xfId="2408" xr:uid="{00000000-0005-0000-0000-00006D090000}"/>
    <cellStyle name="Total 2 42" xfId="2409" xr:uid="{00000000-0005-0000-0000-00006E090000}"/>
    <cellStyle name="Total 2 42 2" xfId="2410" xr:uid="{00000000-0005-0000-0000-00006F090000}"/>
    <cellStyle name="Total 2 42 2 2" xfId="2411" xr:uid="{00000000-0005-0000-0000-000070090000}"/>
    <cellStyle name="Total 2 42 3" xfId="2412" xr:uid="{00000000-0005-0000-0000-000071090000}"/>
    <cellStyle name="Total 2 42 3 2" xfId="2413" xr:uid="{00000000-0005-0000-0000-000072090000}"/>
    <cellStyle name="Total 2 42 4" xfId="2414" xr:uid="{00000000-0005-0000-0000-000073090000}"/>
    <cellStyle name="Total 2 43" xfId="2415" xr:uid="{00000000-0005-0000-0000-000074090000}"/>
    <cellStyle name="Total 2 43 2" xfId="2416" xr:uid="{00000000-0005-0000-0000-000075090000}"/>
    <cellStyle name="Total 2 43 2 2" xfId="2417" xr:uid="{00000000-0005-0000-0000-000076090000}"/>
    <cellStyle name="Total 2 43 3" xfId="2418" xr:uid="{00000000-0005-0000-0000-000077090000}"/>
    <cellStyle name="Total 2 43 3 2" xfId="2419" xr:uid="{00000000-0005-0000-0000-000078090000}"/>
    <cellStyle name="Total 2 43 4" xfId="2420" xr:uid="{00000000-0005-0000-0000-000079090000}"/>
    <cellStyle name="Total 2 44" xfId="2421" xr:uid="{00000000-0005-0000-0000-00007A090000}"/>
    <cellStyle name="Total 2 44 2" xfId="2422" xr:uid="{00000000-0005-0000-0000-00007B090000}"/>
    <cellStyle name="Total 2 44 2 2" xfId="2423" xr:uid="{00000000-0005-0000-0000-00007C090000}"/>
    <cellStyle name="Total 2 44 3" xfId="2424" xr:uid="{00000000-0005-0000-0000-00007D090000}"/>
    <cellStyle name="Total 2 44 3 2" xfId="2425" xr:uid="{00000000-0005-0000-0000-00007E090000}"/>
    <cellStyle name="Total 2 44 4" xfId="2426" xr:uid="{00000000-0005-0000-0000-00007F090000}"/>
    <cellStyle name="Total 2 45" xfId="2427" xr:uid="{00000000-0005-0000-0000-000080090000}"/>
    <cellStyle name="Total 2 45 2" xfId="2428" xr:uid="{00000000-0005-0000-0000-000081090000}"/>
    <cellStyle name="Total 2 45 2 2" xfId="2429" xr:uid="{00000000-0005-0000-0000-000082090000}"/>
    <cellStyle name="Total 2 45 3" xfId="2430" xr:uid="{00000000-0005-0000-0000-000083090000}"/>
    <cellStyle name="Total 2 45 3 2" xfId="2431" xr:uid="{00000000-0005-0000-0000-000084090000}"/>
    <cellStyle name="Total 2 45 4" xfId="2432" xr:uid="{00000000-0005-0000-0000-000085090000}"/>
    <cellStyle name="Total 2 46" xfId="2433" xr:uid="{00000000-0005-0000-0000-000086090000}"/>
    <cellStyle name="Total 2 46 2" xfId="2434" xr:uid="{00000000-0005-0000-0000-000087090000}"/>
    <cellStyle name="Total 2 46 2 2" xfId="2435" xr:uid="{00000000-0005-0000-0000-000088090000}"/>
    <cellStyle name="Total 2 46 3" xfId="2436" xr:uid="{00000000-0005-0000-0000-000089090000}"/>
    <cellStyle name="Total 2 46 3 2" xfId="2437" xr:uid="{00000000-0005-0000-0000-00008A090000}"/>
    <cellStyle name="Total 2 46 4" xfId="2438" xr:uid="{00000000-0005-0000-0000-00008B090000}"/>
    <cellStyle name="Total 2 47" xfId="2439" xr:uid="{00000000-0005-0000-0000-00008C090000}"/>
    <cellStyle name="Total 2 47 2" xfId="2440" xr:uid="{00000000-0005-0000-0000-00008D090000}"/>
    <cellStyle name="Total 2 47 2 2" xfId="2441" xr:uid="{00000000-0005-0000-0000-00008E090000}"/>
    <cellStyle name="Total 2 47 3" xfId="2442" xr:uid="{00000000-0005-0000-0000-00008F090000}"/>
    <cellStyle name="Total 2 47 3 2" xfId="2443" xr:uid="{00000000-0005-0000-0000-000090090000}"/>
    <cellStyle name="Total 2 47 4" xfId="2444" xr:uid="{00000000-0005-0000-0000-000091090000}"/>
    <cellStyle name="Total 2 48" xfId="2445" xr:uid="{00000000-0005-0000-0000-000092090000}"/>
    <cellStyle name="Total 2 48 2" xfId="2446" xr:uid="{00000000-0005-0000-0000-000093090000}"/>
    <cellStyle name="Total 2 48 2 2" xfId="2447" xr:uid="{00000000-0005-0000-0000-000094090000}"/>
    <cellStyle name="Total 2 48 3" xfId="2448" xr:uid="{00000000-0005-0000-0000-000095090000}"/>
    <cellStyle name="Total 2 48 3 2" xfId="2449" xr:uid="{00000000-0005-0000-0000-000096090000}"/>
    <cellStyle name="Total 2 48 4" xfId="2450" xr:uid="{00000000-0005-0000-0000-000097090000}"/>
    <cellStyle name="Total 2 49" xfId="2451" xr:uid="{00000000-0005-0000-0000-000098090000}"/>
    <cellStyle name="Total 2 49 2" xfId="2452" xr:uid="{00000000-0005-0000-0000-000099090000}"/>
    <cellStyle name="Total 2 49 2 2" xfId="2453" xr:uid="{00000000-0005-0000-0000-00009A090000}"/>
    <cellStyle name="Total 2 49 3" xfId="2454" xr:uid="{00000000-0005-0000-0000-00009B090000}"/>
    <cellStyle name="Total 2 49 3 2" xfId="2455" xr:uid="{00000000-0005-0000-0000-00009C090000}"/>
    <cellStyle name="Total 2 49 4" xfId="2456" xr:uid="{00000000-0005-0000-0000-00009D090000}"/>
    <cellStyle name="Total 2 5" xfId="2457" xr:uid="{00000000-0005-0000-0000-00009E090000}"/>
    <cellStyle name="Total 2 5 2" xfId="2458" xr:uid="{00000000-0005-0000-0000-00009F090000}"/>
    <cellStyle name="Total 2 5 2 2" xfId="2459" xr:uid="{00000000-0005-0000-0000-0000A0090000}"/>
    <cellStyle name="Total 2 5 3" xfId="2460" xr:uid="{00000000-0005-0000-0000-0000A1090000}"/>
    <cellStyle name="Total 2 5 3 2" xfId="2461" xr:uid="{00000000-0005-0000-0000-0000A2090000}"/>
    <cellStyle name="Total 2 5 4" xfId="2462" xr:uid="{00000000-0005-0000-0000-0000A3090000}"/>
    <cellStyle name="Total 2 50" xfId="2463" xr:uid="{00000000-0005-0000-0000-0000A4090000}"/>
    <cellStyle name="Total 2 50 2" xfId="2464" xr:uid="{00000000-0005-0000-0000-0000A5090000}"/>
    <cellStyle name="Total 2 50 2 2" xfId="2465" xr:uid="{00000000-0005-0000-0000-0000A6090000}"/>
    <cellStyle name="Total 2 50 3" xfId="2466" xr:uid="{00000000-0005-0000-0000-0000A7090000}"/>
    <cellStyle name="Total 2 50 3 2" xfId="2467" xr:uid="{00000000-0005-0000-0000-0000A8090000}"/>
    <cellStyle name="Total 2 50 4" xfId="2468" xr:uid="{00000000-0005-0000-0000-0000A9090000}"/>
    <cellStyle name="Total 2 51" xfId="2469" xr:uid="{00000000-0005-0000-0000-0000AA090000}"/>
    <cellStyle name="Total 2 51 2" xfId="2470" xr:uid="{00000000-0005-0000-0000-0000AB090000}"/>
    <cellStyle name="Total 2 51 2 2" xfId="2471" xr:uid="{00000000-0005-0000-0000-0000AC090000}"/>
    <cellStyle name="Total 2 51 3" xfId="2472" xr:uid="{00000000-0005-0000-0000-0000AD090000}"/>
    <cellStyle name="Total 2 51 3 2" xfId="2473" xr:uid="{00000000-0005-0000-0000-0000AE090000}"/>
    <cellStyle name="Total 2 51 4" xfId="2474" xr:uid="{00000000-0005-0000-0000-0000AF090000}"/>
    <cellStyle name="Total 2 52" xfId="2475" xr:uid="{00000000-0005-0000-0000-0000B0090000}"/>
    <cellStyle name="Total 2 52 2" xfId="2476" xr:uid="{00000000-0005-0000-0000-0000B1090000}"/>
    <cellStyle name="Total 2 52 2 2" xfId="2477" xr:uid="{00000000-0005-0000-0000-0000B2090000}"/>
    <cellStyle name="Total 2 52 3" xfId="2478" xr:uid="{00000000-0005-0000-0000-0000B3090000}"/>
    <cellStyle name="Total 2 52 3 2" xfId="2479" xr:uid="{00000000-0005-0000-0000-0000B4090000}"/>
    <cellStyle name="Total 2 52 4" xfId="2480" xr:uid="{00000000-0005-0000-0000-0000B5090000}"/>
    <cellStyle name="Total 2 53" xfId="2481" xr:uid="{00000000-0005-0000-0000-0000B6090000}"/>
    <cellStyle name="Total 2 53 2" xfId="2482" xr:uid="{00000000-0005-0000-0000-0000B7090000}"/>
    <cellStyle name="Total 2 53 2 2" xfId="2483" xr:uid="{00000000-0005-0000-0000-0000B8090000}"/>
    <cellStyle name="Total 2 53 3" xfId="2484" xr:uid="{00000000-0005-0000-0000-0000B9090000}"/>
    <cellStyle name="Total 2 53 3 2" xfId="2485" xr:uid="{00000000-0005-0000-0000-0000BA090000}"/>
    <cellStyle name="Total 2 53 4" xfId="2486" xr:uid="{00000000-0005-0000-0000-0000BB090000}"/>
    <cellStyle name="Total 2 54" xfId="2487" xr:uid="{00000000-0005-0000-0000-0000BC090000}"/>
    <cellStyle name="Total 2 54 2" xfId="2488" xr:uid="{00000000-0005-0000-0000-0000BD090000}"/>
    <cellStyle name="Total 2 54 2 2" xfId="2489" xr:uid="{00000000-0005-0000-0000-0000BE090000}"/>
    <cellStyle name="Total 2 54 3" xfId="2490" xr:uid="{00000000-0005-0000-0000-0000BF090000}"/>
    <cellStyle name="Total 2 54 3 2" xfId="2491" xr:uid="{00000000-0005-0000-0000-0000C0090000}"/>
    <cellStyle name="Total 2 54 4" xfId="2492" xr:uid="{00000000-0005-0000-0000-0000C1090000}"/>
    <cellStyle name="Total 2 54 4 2" xfId="2493" xr:uid="{00000000-0005-0000-0000-0000C2090000}"/>
    <cellStyle name="Total 2 54 5" xfId="2494" xr:uid="{00000000-0005-0000-0000-0000C3090000}"/>
    <cellStyle name="Total 2 54 5 2" xfId="2495" xr:uid="{00000000-0005-0000-0000-0000C4090000}"/>
    <cellStyle name="Total 2 54 6" xfId="2496" xr:uid="{00000000-0005-0000-0000-0000C5090000}"/>
    <cellStyle name="Total 2 54 6 2" xfId="2497" xr:uid="{00000000-0005-0000-0000-0000C6090000}"/>
    <cellStyle name="Total 2 54 7" xfId="2498" xr:uid="{00000000-0005-0000-0000-0000C7090000}"/>
    <cellStyle name="Total 2 55" xfId="2499" xr:uid="{00000000-0005-0000-0000-0000C8090000}"/>
    <cellStyle name="Total 2 55 2" xfId="2500" xr:uid="{00000000-0005-0000-0000-0000C9090000}"/>
    <cellStyle name="Total 2 55 2 2" xfId="2501" xr:uid="{00000000-0005-0000-0000-0000CA090000}"/>
    <cellStyle name="Total 2 55 3" xfId="2502" xr:uid="{00000000-0005-0000-0000-0000CB090000}"/>
    <cellStyle name="Total 2 55 3 2" xfId="2503" xr:uid="{00000000-0005-0000-0000-0000CC090000}"/>
    <cellStyle name="Total 2 55 4" xfId="2504" xr:uid="{00000000-0005-0000-0000-0000CD090000}"/>
    <cellStyle name="Total 2 55 4 2" xfId="2505" xr:uid="{00000000-0005-0000-0000-0000CE090000}"/>
    <cellStyle name="Total 2 55 5" xfId="2506" xr:uid="{00000000-0005-0000-0000-0000CF090000}"/>
    <cellStyle name="Total 2 55 5 2" xfId="2507" xr:uid="{00000000-0005-0000-0000-0000D0090000}"/>
    <cellStyle name="Total 2 55 6" xfId="2508" xr:uid="{00000000-0005-0000-0000-0000D1090000}"/>
    <cellStyle name="Total 2 55 6 2" xfId="2509" xr:uid="{00000000-0005-0000-0000-0000D2090000}"/>
    <cellStyle name="Total 2 55 7" xfId="2510" xr:uid="{00000000-0005-0000-0000-0000D3090000}"/>
    <cellStyle name="Total 2 56" xfId="2511" xr:uid="{00000000-0005-0000-0000-0000D4090000}"/>
    <cellStyle name="Total 2 56 2" xfId="2512" xr:uid="{00000000-0005-0000-0000-0000D5090000}"/>
    <cellStyle name="Total 2 56 2 2" xfId="2513" xr:uid="{00000000-0005-0000-0000-0000D6090000}"/>
    <cellStyle name="Total 2 56 3" xfId="2514" xr:uid="{00000000-0005-0000-0000-0000D7090000}"/>
    <cellStyle name="Total 2 56 3 2" xfId="2515" xr:uid="{00000000-0005-0000-0000-0000D8090000}"/>
    <cellStyle name="Total 2 56 4" xfId="2516" xr:uid="{00000000-0005-0000-0000-0000D9090000}"/>
    <cellStyle name="Total 2 56 4 2" xfId="2517" xr:uid="{00000000-0005-0000-0000-0000DA090000}"/>
    <cellStyle name="Total 2 56 5" xfId="2518" xr:uid="{00000000-0005-0000-0000-0000DB090000}"/>
    <cellStyle name="Total 2 56 5 2" xfId="2519" xr:uid="{00000000-0005-0000-0000-0000DC090000}"/>
    <cellStyle name="Total 2 56 6" xfId="2520" xr:uid="{00000000-0005-0000-0000-0000DD090000}"/>
    <cellStyle name="Total 2 56 6 2" xfId="2521" xr:uid="{00000000-0005-0000-0000-0000DE090000}"/>
    <cellStyle name="Total 2 56 7" xfId="2522" xr:uid="{00000000-0005-0000-0000-0000DF090000}"/>
    <cellStyle name="Total 2 57" xfId="2523" xr:uid="{00000000-0005-0000-0000-0000E0090000}"/>
    <cellStyle name="Total 2 57 2" xfId="2524" xr:uid="{00000000-0005-0000-0000-0000E1090000}"/>
    <cellStyle name="Total 2 57 2 2" xfId="2525" xr:uid="{00000000-0005-0000-0000-0000E2090000}"/>
    <cellStyle name="Total 2 57 3" xfId="2526" xr:uid="{00000000-0005-0000-0000-0000E3090000}"/>
    <cellStyle name="Total 2 57 3 2" xfId="2527" xr:uid="{00000000-0005-0000-0000-0000E4090000}"/>
    <cellStyle name="Total 2 57 4" xfId="2528" xr:uid="{00000000-0005-0000-0000-0000E5090000}"/>
    <cellStyle name="Total 2 57 4 2" xfId="2529" xr:uid="{00000000-0005-0000-0000-0000E6090000}"/>
    <cellStyle name="Total 2 57 5" xfId="2530" xr:uid="{00000000-0005-0000-0000-0000E7090000}"/>
    <cellStyle name="Total 2 57 5 2" xfId="2531" xr:uid="{00000000-0005-0000-0000-0000E8090000}"/>
    <cellStyle name="Total 2 57 6" xfId="2532" xr:uid="{00000000-0005-0000-0000-0000E9090000}"/>
    <cellStyle name="Total 2 57 6 2" xfId="2533" xr:uid="{00000000-0005-0000-0000-0000EA090000}"/>
    <cellStyle name="Total 2 57 7" xfId="2534" xr:uid="{00000000-0005-0000-0000-0000EB090000}"/>
    <cellStyle name="Total 2 58" xfId="2535" xr:uid="{00000000-0005-0000-0000-0000EC090000}"/>
    <cellStyle name="Total 2 58 2" xfId="2536" xr:uid="{00000000-0005-0000-0000-0000ED090000}"/>
    <cellStyle name="Total 2 58 2 2" xfId="2537" xr:uid="{00000000-0005-0000-0000-0000EE090000}"/>
    <cellStyle name="Total 2 58 3" xfId="2538" xr:uid="{00000000-0005-0000-0000-0000EF090000}"/>
    <cellStyle name="Total 2 58 3 2" xfId="2539" xr:uid="{00000000-0005-0000-0000-0000F0090000}"/>
    <cellStyle name="Total 2 58 4" xfId="2540" xr:uid="{00000000-0005-0000-0000-0000F1090000}"/>
    <cellStyle name="Total 2 58 4 2" xfId="2541" xr:uid="{00000000-0005-0000-0000-0000F2090000}"/>
    <cellStyle name="Total 2 58 5" xfId="2542" xr:uid="{00000000-0005-0000-0000-0000F3090000}"/>
    <cellStyle name="Total 2 58 5 2" xfId="2543" xr:uid="{00000000-0005-0000-0000-0000F4090000}"/>
    <cellStyle name="Total 2 58 6" xfId="2544" xr:uid="{00000000-0005-0000-0000-0000F5090000}"/>
    <cellStyle name="Total 2 58 6 2" xfId="2545" xr:uid="{00000000-0005-0000-0000-0000F6090000}"/>
    <cellStyle name="Total 2 58 7" xfId="2546" xr:uid="{00000000-0005-0000-0000-0000F7090000}"/>
    <cellStyle name="Total 2 59" xfId="2547" xr:uid="{00000000-0005-0000-0000-0000F8090000}"/>
    <cellStyle name="Total 2 59 2" xfId="2548" xr:uid="{00000000-0005-0000-0000-0000F9090000}"/>
    <cellStyle name="Total 2 6" xfId="2549" xr:uid="{00000000-0005-0000-0000-0000FA090000}"/>
    <cellStyle name="Total 2 6 2" xfId="2550" xr:uid="{00000000-0005-0000-0000-0000FB090000}"/>
    <cellStyle name="Total 2 6 2 2" xfId="2551" xr:uid="{00000000-0005-0000-0000-0000FC090000}"/>
    <cellStyle name="Total 2 6 3" xfId="2552" xr:uid="{00000000-0005-0000-0000-0000FD090000}"/>
    <cellStyle name="Total 2 6 3 2" xfId="2553" xr:uid="{00000000-0005-0000-0000-0000FE090000}"/>
    <cellStyle name="Total 2 6 4" xfId="2554" xr:uid="{00000000-0005-0000-0000-0000FF090000}"/>
    <cellStyle name="Total 2 60" xfId="2555" xr:uid="{00000000-0005-0000-0000-0000000A0000}"/>
    <cellStyle name="Total 2 60 2" xfId="2556" xr:uid="{00000000-0005-0000-0000-0000010A0000}"/>
    <cellStyle name="Total 2 61" xfId="2557" xr:uid="{00000000-0005-0000-0000-0000020A0000}"/>
    <cellStyle name="Total 2 61 2" xfId="2558" xr:uid="{00000000-0005-0000-0000-0000030A0000}"/>
    <cellStyle name="Total 2 62" xfId="2559" xr:uid="{00000000-0005-0000-0000-0000040A0000}"/>
    <cellStyle name="Total 2 62 2" xfId="2560" xr:uid="{00000000-0005-0000-0000-0000050A0000}"/>
    <cellStyle name="Total 2 63" xfId="2561" xr:uid="{00000000-0005-0000-0000-0000060A0000}"/>
    <cellStyle name="Total 2 63 2" xfId="2562" xr:uid="{00000000-0005-0000-0000-0000070A0000}"/>
    <cellStyle name="Total 2 64" xfId="2563" xr:uid="{00000000-0005-0000-0000-0000080A0000}"/>
    <cellStyle name="Total 2 64 2" xfId="2564" xr:uid="{00000000-0005-0000-0000-0000090A0000}"/>
    <cellStyle name="Total 2 65" xfId="2565" xr:uid="{00000000-0005-0000-0000-00000A0A0000}"/>
    <cellStyle name="Total 2 65 2" xfId="2566" xr:uid="{00000000-0005-0000-0000-00000B0A0000}"/>
    <cellStyle name="Total 2 66" xfId="2567" xr:uid="{00000000-0005-0000-0000-00000C0A0000}"/>
    <cellStyle name="Total 2 66 2" xfId="2568" xr:uid="{00000000-0005-0000-0000-00000D0A0000}"/>
    <cellStyle name="Total 2 67" xfId="2569" xr:uid="{00000000-0005-0000-0000-00000E0A0000}"/>
    <cellStyle name="Total 2 67 2" xfId="2570" xr:uid="{00000000-0005-0000-0000-00000F0A0000}"/>
    <cellStyle name="Total 2 68" xfId="2571" xr:uid="{00000000-0005-0000-0000-0000100A0000}"/>
    <cellStyle name="Total 2 68 2" xfId="2572" xr:uid="{00000000-0005-0000-0000-0000110A0000}"/>
    <cellStyle name="Total 2 69" xfId="2573" xr:uid="{00000000-0005-0000-0000-0000120A0000}"/>
    <cellStyle name="Total 2 69 2" xfId="2574" xr:uid="{00000000-0005-0000-0000-0000130A0000}"/>
    <cellStyle name="Total 2 7" xfId="2575" xr:uid="{00000000-0005-0000-0000-0000140A0000}"/>
    <cellStyle name="Total 2 7 2" xfId="2576" xr:uid="{00000000-0005-0000-0000-0000150A0000}"/>
    <cellStyle name="Total 2 7 2 2" xfId="2577" xr:uid="{00000000-0005-0000-0000-0000160A0000}"/>
    <cellStyle name="Total 2 7 3" xfId="2578" xr:uid="{00000000-0005-0000-0000-0000170A0000}"/>
    <cellStyle name="Total 2 7 3 2" xfId="2579" xr:uid="{00000000-0005-0000-0000-0000180A0000}"/>
    <cellStyle name="Total 2 7 4" xfId="2580" xr:uid="{00000000-0005-0000-0000-0000190A0000}"/>
    <cellStyle name="Total 2 70" xfId="2581" xr:uid="{00000000-0005-0000-0000-00001A0A0000}"/>
    <cellStyle name="Total 2 70 2" xfId="2582" xr:uid="{00000000-0005-0000-0000-00001B0A0000}"/>
    <cellStyle name="Total 2 71" xfId="2583" xr:uid="{00000000-0005-0000-0000-00001C0A0000}"/>
    <cellStyle name="Total 2 71 2" xfId="2584" xr:uid="{00000000-0005-0000-0000-00001D0A0000}"/>
    <cellStyle name="Total 2 72" xfId="2585" xr:uid="{00000000-0005-0000-0000-00001E0A0000}"/>
    <cellStyle name="Total 2 72 2" xfId="2586" xr:uid="{00000000-0005-0000-0000-00001F0A0000}"/>
    <cellStyle name="Total 2 73" xfId="2587" xr:uid="{00000000-0005-0000-0000-0000200A0000}"/>
    <cellStyle name="Total 2 73 2" xfId="2588" xr:uid="{00000000-0005-0000-0000-0000210A0000}"/>
    <cellStyle name="Total 2 74" xfId="2589" xr:uid="{00000000-0005-0000-0000-0000220A0000}"/>
    <cellStyle name="Total 2 74 2" xfId="2590" xr:uid="{00000000-0005-0000-0000-0000230A0000}"/>
    <cellStyle name="Total 2 75" xfId="2591" xr:uid="{00000000-0005-0000-0000-0000240A0000}"/>
    <cellStyle name="Total 2 75 2" xfId="2592" xr:uid="{00000000-0005-0000-0000-0000250A0000}"/>
    <cellStyle name="Total 2 76" xfId="2593" xr:uid="{00000000-0005-0000-0000-0000260A0000}"/>
    <cellStyle name="Total 2 76 2" xfId="2594" xr:uid="{00000000-0005-0000-0000-0000270A0000}"/>
    <cellStyle name="Total 2 77" xfId="2595" xr:uid="{00000000-0005-0000-0000-0000280A0000}"/>
    <cellStyle name="Total 2 77 2" xfId="2596" xr:uid="{00000000-0005-0000-0000-0000290A0000}"/>
    <cellStyle name="Total 2 78" xfId="2597" xr:uid="{00000000-0005-0000-0000-00002A0A0000}"/>
    <cellStyle name="Total 2 78 2" xfId="2598" xr:uid="{00000000-0005-0000-0000-00002B0A0000}"/>
    <cellStyle name="Total 2 79" xfId="2599" xr:uid="{00000000-0005-0000-0000-00002C0A0000}"/>
    <cellStyle name="Total 2 79 2" xfId="2600" xr:uid="{00000000-0005-0000-0000-00002D0A0000}"/>
    <cellStyle name="Total 2 8" xfId="2601" xr:uid="{00000000-0005-0000-0000-00002E0A0000}"/>
    <cellStyle name="Total 2 8 2" xfId="2602" xr:uid="{00000000-0005-0000-0000-00002F0A0000}"/>
    <cellStyle name="Total 2 8 2 2" xfId="2603" xr:uid="{00000000-0005-0000-0000-0000300A0000}"/>
    <cellStyle name="Total 2 8 3" xfId="2604" xr:uid="{00000000-0005-0000-0000-0000310A0000}"/>
    <cellStyle name="Total 2 8 3 2" xfId="2605" xr:uid="{00000000-0005-0000-0000-0000320A0000}"/>
    <cellStyle name="Total 2 8 4" xfId="2606" xr:uid="{00000000-0005-0000-0000-0000330A0000}"/>
    <cellStyle name="Total 2 80" xfId="2607" xr:uid="{00000000-0005-0000-0000-0000340A0000}"/>
    <cellStyle name="Total 2 80 2" xfId="2608" xr:uid="{00000000-0005-0000-0000-0000350A0000}"/>
    <cellStyle name="Total 2 81" xfId="2609" xr:uid="{00000000-0005-0000-0000-0000360A0000}"/>
    <cellStyle name="Total 2 81 2" xfId="2610" xr:uid="{00000000-0005-0000-0000-0000370A0000}"/>
    <cellStyle name="Total 2 82" xfId="2611" xr:uid="{00000000-0005-0000-0000-0000380A0000}"/>
    <cellStyle name="Total 2 82 2" xfId="2612" xr:uid="{00000000-0005-0000-0000-0000390A0000}"/>
    <cellStyle name="Total 2 83" xfId="2613" xr:uid="{00000000-0005-0000-0000-00003A0A0000}"/>
    <cellStyle name="Total 2 83 2" xfId="2614" xr:uid="{00000000-0005-0000-0000-00003B0A0000}"/>
    <cellStyle name="Total 2 84" xfId="2615" xr:uid="{00000000-0005-0000-0000-00003C0A0000}"/>
    <cellStyle name="Total 2 84 2" xfId="2616" xr:uid="{00000000-0005-0000-0000-00003D0A0000}"/>
    <cellStyle name="Total 2 85" xfId="2617" xr:uid="{00000000-0005-0000-0000-00003E0A0000}"/>
    <cellStyle name="Total 2 85 2" xfId="2618" xr:uid="{00000000-0005-0000-0000-00003F0A0000}"/>
    <cellStyle name="Total 2 86" xfId="2619" xr:uid="{00000000-0005-0000-0000-0000400A0000}"/>
    <cellStyle name="Total 2 86 2" xfId="2620" xr:uid="{00000000-0005-0000-0000-0000410A0000}"/>
    <cellStyle name="Total 2 87" xfId="2621" xr:uid="{00000000-0005-0000-0000-0000420A0000}"/>
    <cellStyle name="Total 2 87 2" xfId="2622" xr:uid="{00000000-0005-0000-0000-0000430A0000}"/>
    <cellStyle name="Total 2 88" xfId="2623" xr:uid="{00000000-0005-0000-0000-0000440A0000}"/>
    <cellStyle name="Total 2 9" xfId="2624" xr:uid="{00000000-0005-0000-0000-0000450A0000}"/>
    <cellStyle name="Total 2 9 2" xfId="2625" xr:uid="{00000000-0005-0000-0000-0000460A0000}"/>
    <cellStyle name="Total 2 9 2 2" xfId="2626" xr:uid="{00000000-0005-0000-0000-0000470A0000}"/>
    <cellStyle name="Total 2 9 3" xfId="2627" xr:uid="{00000000-0005-0000-0000-0000480A0000}"/>
    <cellStyle name="Total 2 9 3 2" xfId="2628" xr:uid="{00000000-0005-0000-0000-0000490A0000}"/>
    <cellStyle name="Total 2 9 4" xfId="2629" xr:uid="{00000000-0005-0000-0000-00004A0A0000}"/>
    <cellStyle name="Warning Text 2" xfId="2630" xr:uid="{00000000-0005-0000-0000-00004B0A0000}"/>
  </cellStyles>
  <dxfs count="0"/>
  <tableStyles count="0" defaultTableStyle="TableStyleMedium9" defaultPivotStyle="PivotStyleLight16"/>
  <colors>
    <mruColors>
      <color rgb="FFCCFF99"/>
      <color rgb="FFC0C0C0"/>
      <color rgb="FFD6D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6</xdr:row>
      <xdr:rowOff>0</xdr:rowOff>
    </xdr:from>
    <xdr:to>
      <xdr:col>2</xdr:col>
      <xdr:colOff>76200</xdr:colOff>
      <xdr:row>6</xdr:row>
      <xdr:rowOff>212725</xdr:rowOff>
    </xdr:to>
    <xdr:sp macro="" textlink="">
      <xdr:nvSpPr>
        <xdr:cNvPr id="2" name="Text Box 8">
          <a:extLst>
            <a:ext uri="{FF2B5EF4-FFF2-40B4-BE49-F238E27FC236}">
              <a16:creationId xmlns:a16="http://schemas.microsoft.com/office/drawing/2014/main" id="{00000000-0008-0000-0200-000002000000}"/>
            </a:ext>
          </a:extLst>
        </xdr:cNvPr>
        <xdr:cNvSpPr txBox="1">
          <a:spLocks noChangeArrowheads="1"/>
        </xdr:cNvSpPr>
      </xdr:nvSpPr>
      <xdr:spPr bwMode="auto">
        <a:xfrm>
          <a:off x="4591050" y="2933700"/>
          <a:ext cx="76200" cy="209550"/>
        </a:xfrm>
        <a:prstGeom prst="rect">
          <a:avLst/>
        </a:prstGeom>
        <a:noFill/>
        <a:ln w="9525">
          <a:noFill/>
          <a:miter lim="800000"/>
          <a:headEnd/>
          <a:tailEnd/>
        </a:ln>
      </xdr:spPr>
    </xdr:sp>
    <xdr:clientData/>
  </xdr:twoCellAnchor>
  <xdr:twoCellAnchor editAs="oneCell">
    <xdr:from>
      <xdr:col>2</xdr:col>
      <xdr:colOff>0</xdr:colOff>
      <xdr:row>6</xdr:row>
      <xdr:rowOff>0</xdr:rowOff>
    </xdr:from>
    <xdr:to>
      <xdr:col>2</xdr:col>
      <xdr:colOff>76200</xdr:colOff>
      <xdr:row>6</xdr:row>
      <xdr:rowOff>212725</xdr:rowOff>
    </xdr:to>
    <xdr:sp macro="" textlink="">
      <xdr:nvSpPr>
        <xdr:cNvPr id="3" name="Text Box 9">
          <a:extLst>
            <a:ext uri="{FF2B5EF4-FFF2-40B4-BE49-F238E27FC236}">
              <a16:creationId xmlns:a16="http://schemas.microsoft.com/office/drawing/2014/main" id="{00000000-0008-0000-0200-000003000000}"/>
            </a:ext>
          </a:extLst>
        </xdr:cNvPr>
        <xdr:cNvSpPr txBox="1">
          <a:spLocks noChangeArrowheads="1"/>
        </xdr:cNvSpPr>
      </xdr:nvSpPr>
      <xdr:spPr bwMode="auto">
        <a:xfrm>
          <a:off x="4591050" y="2933700"/>
          <a:ext cx="76200" cy="209550"/>
        </a:xfrm>
        <a:prstGeom prst="rect">
          <a:avLst/>
        </a:prstGeom>
        <a:noFill/>
        <a:ln w="9525">
          <a:noFill/>
          <a:miter lim="800000"/>
          <a:headEnd/>
          <a:tailEnd/>
        </a:ln>
      </xdr:spPr>
    </xdr:sp>
    <xdr:clientData/>
  </xdr:twoCellAnchor>
  <xdr:twoCellAnchor editAs="oneCell">
    <xdr:from>
      <xdr:col>2</xdr:col>
      <xdr:colOff>0</xdr:colOff>
      <xdr:row>6</xdr:row>
      <xdr:rowOff>0</xdr:rowOff>
    </xdr:from>
    <xdr:to>
      <xdr:col>2</xdr:col>
      <xdr:colOff>76200</xdr:colOff>
      <xdr:row>6</xdr:row>
      <xdr:rowOff>212725</xdr:rowOff>
    </xdr:to>
    <xdr:sp macro="" textlink="">
      <xdr:nvSpPr>
        <xdr:cNvPr id="4" name="Text Box 10">
          <a:extLst>
            <a:ext uri="{FF2B5EF4-FFF2-40B4-BE49-F238E27FC236}">
              <a16:creationId xmlns:a16="http://schemas.microsoft.com/office/drawing/2014/main" id="{00000000-0008-0000-0200-000004000000}"/>
            </a:ext>
          </a:extLst>
        </xdr:cNvPr>
        <xdr:cNvSpPr txBox="1">
          <a:spLocks noChangeArrowheads="1"/>
        </xdr:cNvSpPr>
      </xdr:nvSpPr>
      <xdr:spPr bwMode="auto">
        <a:xfrm>
          <a:off x="4591050" y="2933700"/>
          <a:ext cx="76200" cy="209550"/>
        </a:xfrm>
        <a:prstGeom prst="rect">
          <a:avLst/>
        </a:prstGeom>
        <a:noFill/>
        <a:ln w="9525">
          <a:noFill/>
          <a:miter lim="800000"/>
          <a:headEnd/>
          <a:tailEnd/>
        </a:ln>
      </xdr:spPr>
    </xdr:sp>
    <xdr:clientData/>
  </xdr:twoCellAnchor>
  <xdr:twoCellAnchor editAs="oneCell">
    <xdr:from>
      <xdr:col>2</xdr:col>
      <xdr:colOff>0</xdr:colOff>
      <xdr:row>6</xdr:row>
      <xdr:rowOff>0</xdr:rowOff>
    </xdr:from>
    <xdr:to>
      <xdr:col>2</xdr:col>
      <xdr:colOff>76200</xdr:colOff>
      <xdr:row>6</xdr:row>
      <xdr:rowOff>212725</xdr:rowOff>
    </xdr:to>
    <xdr:sp macro="" textlink="">
      <xdr:nvSpPr>
        <xdr:cNvPr id="5" name="Text Box 11">
          <a:extLst>
            <a:ext uri="{FF2B5EF4-FFF2-40B4-BE49-F238E27FC236}">
              <a16:creationId xmlns:a16="http://schemas.microsoft.com/office/drawing/2014/main" id="{00000000-0008-0000-0200-000005000000}"/>
            </a:ext>
          </a:extLst>
        </xdr:cNvPr>
        <xdr:cNvSpPr txBox="1">
          <a:spLocks noChangeArrowheads="1"/>
        </xdr:cNvSpPr>
      </xdr:nvSpPr>
      <xdr:spPr bwMode="auto">
        <a:xfrm>
          <a:off x="4591050" y="2933700"/>
          <a:ext cx="76200" cy="209550"/>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25</xdr:row>
      <xdr:rowOff>0</xdr:rowOff>
    </xdr:from>
    <xdr:to>
      <xdr:col>2</xdr:col>
      <xdr:colOff>76200</xdr:colOff>
      <xdr:row>29</xdr:row>
      <xdr:rowOff>9525</xdr:rowOff>
    </xdr:to>
    <xdr:sp macro="" textlink="">
      <xdr:nvSpPr>
        <xdr:cNvPr id="2" name="Text Box 7">
          <a:extLst>
            <a:ext uri="{FF2B5EF4-FFF2-40B4-BE49-F238E27FC236}">
              <a16:creationId xmlns:a16="http://schemas.microsoft.com/office/drawing/2014/main" id="{00000000-0008-0000-0300-000002000000}"/>
            </a:ext>
          </a:extLst>
        </xdr:cNvPr>
        <xdr:cNvSpPr txBox="1">
          <a:spLocks noChangeArrowheads="1"/>
        </xdr:cNvSpPr>
      </xdr:nvSpPr>
      <xdr:spPr bwMode="auto">
        <a:xfrm>
          <a:off x="1209675" y="9477375"/>
          <a:ext cx="76200" cy="771525"/>
        </a:xfrm>
        <a:prstGeom prst="rect">
          <a:avLst/>
        </a:prstGeom>
        <a:noFill/>
        <a:ln w="9525">
          <a:noFill/>
          <a:miter lim="800000"/>
          <a:headEnd/>
          <a:tailEnd/>
        </a:ln>
      </xdr:spPr>
    </xdr:sp>
    <xdr:clientData/>
  </xdr:twoCellAnchor>
  <xdr:twoCellAnchor editAs="oneCell">
    <xdr:from>
      <xdr:col>2</xdr:col>
      <xdr:colOff>0</xdr:colOff>
      <xdr:row>25</xdr:row>
      <xdr:rowOff>0</xdr:rowOff>
    </xdr:from>
    <xdr:to>
      <xdr:col>2</xdr:col>
      <xdr:colOff>76200</xdr:colOff>
      <xdr:row>29</xdr:row>
      <xdr:rowOff>9525</xdr:rowOff>
    </xdr:to>
    <xdr:sp macro="" textlink="">
      <xdr:nvSpPr>
        <xdr:cNvPr id="3" name="Text Box 8">
          <a:extLst>
            <a:ext uri="{FF2B5EF4-FFF2-40B4-BE49-F238E27FC236}">
              <a16:creationId xmlns:a16="http://schemas.microsoft.com/office/drawing/2014/main" id="{00000000-0008-0000-0300-000003000000}"/>
            </a:ext>
          </a:extLst>
        </xdr:cNvPr>
        <xdr:cNvSpPr txBox="1">
          <a:spLocks noChangeArrowheads="1"/>
        </xdr:cNvSpPr>
      </xdr:nvSpPr>
      <xdr:spPr bwMode="auto">
        <a:xfrm>
          <a:off x="1209675" y="9477375"/>
          <a:ext cx="76200" cy="771525"/>
        </a:xfrm>
        <a:prstGeom prst="rect">
          <a:avLst/>
        </a:prstGeom>
        <a:noFill/>
        <a:ln w="9525">
          <a:noFill/>
          <a:miter lim="800000"/>
          <a:headEnd/>
          <a:tailEnd/>
        </a:ln>
      </xdr:spPr>
    </xdr:sp>
    <xdr:clientData/>
  </xdr:twoCellAnchor>
  <xdr:twoCellAnchor editAs="oneCell">
    <xdr:from>
      <xdr:col>2</xdr:col>
      <xdr:colOff>0</xdr:colOff>
      <xdr:row>25</xdr:row>
      <xdr:rowOff>0</xdr:rowOff>
    </xdr:from>
    <xdr:to>
      <xdr:col>2</xdr:col>
      <xdr:colOff>76200</xdr:colOff>
      <xdr:row>29</xdr:row>
      <xdr:rowOff>9525</xdr:rowOff>
    </xdr:to>
    <xdr:sp macro="" textlink="">
      <xdr:nvSpPr>
        <xdr:cNvPr id="4" name="Text Box 7">
          <a:extLst>
            <a:ext uri="{FF2B5EF4-FFF2-40B4-BE49-F238E27FC236}">
              <a16:creationId xmlns:a16="http://schemas.microsoft.com/office/drawing/2014/main" id="{00000000-0008-0000-0300-000004000000}"/>
            </a:ext>
          </a:extLst>
        </xdr:cNvPr>
        <xdr:cNvSpPr txBox="1">
          <a:spLocks noChangeArrowheads="1"/>
        </xdr:cNvSpPr>
      </xdr:nvSpPr>
      <xdr:spPr bwMode="auto">
        <a:xfrm>
          <a:off x="1209675" y="9477375"/>
          <a:ext cx="76200" cy="771525"/>
        </a:xfrm>
        <a:prstGeom prst="rect">
          <a:avLst/>
        </a:prstGeom>
        <a:noFill/>
        <a:ln w="9525">
          <a:noFill/>
          <a:miter lim="800000"/>
          <a:headEnd/>
          <a:tailEnd/>
        </a:ln>
      </xdr:spPr>
    </xdr:sp>
    <xdr:clientData/>
  </xdr:twoCellAnchor>
  <xdr:oneCellAnchor>
    <xdr:from>
      <xdr:col>2</xdr:col>
      <xdr:colOff>0</xdr:colOff>
      <xdr:row>25</xdr:row>
      <xdr:rowOff>0</xdr:rowOff>
    </xdr:from>
    <xdr:ext cx="76200" cy="771525"/>
    <xdr:sp macro="" textlink="">
      <xdr:nvSpPr>
        <xdr:cNvPr id="5" name="Text Box 161">
          <a:extLst>
            <a:ext uri="{FF2B5EF4-FFF2-40B4-BE49-F238E27FC236}">
              <a16:creationId xmlns:a16="http://schemas.microsoft.com/office/drawing/2014/main" id="{00000000-0008-0000-0300-000005000000}"/>
            </a:ext>
          </a:extLst>
        </xdr:cNvPr>
        <xdr:cNvSpPr txBox="1">
          <a:spLocks noChangeArrowheads="1"/>
        </xdr:cNvSpPr>
      </xdr:nvSpPr>
      <xdr:spPr bwMode="auto">
        <a:xfrm>
          <a:off x="1209675" y="9477375"/>
          <a:ext cx="76200" cy="771525"/>
        </a:xfrm>
        <a:prstGeom prst="rect">
          <a:avLst/>
        </a:prstGeom>
        <a:noFill/>
        <a:ln w="9525">
          <a:noFill/>
          <a:miter lim="800000"/>
          <a:headEnd/>
          <a:tailEnd/>
        </a:ln>
      </xdr:spPr>
    </xdr:sp>
    <xdr:clientData/>
  </xdr:oneCellAnchor>
  <xdr:oneCellAnchor>
    <xdr:from>
      <xdr:col>2</xdr:col>
      <xdr:colOff>0</xdr:colOff>
      <xdr:row>25</xdr:row>
      <xdr:rowOff>0</xdr:rowOff>
    </xdr:from>
    <xdr:ext cx="76200" cy="771525"/>
    <xdr:sp macro="" textlink="">
      <xdr:nvSpPr>
        <xdr:cNvPr id="6" name="Text Box 162">
          <a:extLst>
            <a:ext uri="{FF2B5EF4-FFF2-40B4-BE49-F238E27FC236}">
              <a16:creationId xmlns:a16="http://schemas.microsoft.com/office/drawing/2014/main" id="{00000000-0008-0000-0300-000006000000}"/>
            </a:ext>
          </a:extLst>
        </xdr:cNvPr>
        <xdr:cNvSpPr txBox="1">
          <a:spLocks noChangeArrowheads="1"/>
        </xdr:cNvSpPr>
      </xdr:nvSpPr>
      <xdr:spPr bwMode="auto">
        <a:xfrm>
          <a:off x="1209675" y="9477375"/>
          <a:ext cx="76200" cy="771525"/>
        </a:xfrm>
        <a:prstGeom prst="rect">
          <a:avLst/>
        </a:prstGeom>
        <a:noFill/>
        <a:ln w="9525">
          <a:noFill/>
          <a:miter lim="800000"/>
          <a:headEnd/>
          <a:tailEnd/>
        </a:ln>
      </xdr:spPr>
    </xdr:sp>
    <xdr:clientData/>
  </xdr:oneCellAnchor>
  <xdr:oneCellAnchor>
    <xdr:from>
      <xdr:col>2</xdr:col>
      <xdr:colOff>0</xdr:colOff>
      <xdr:row>25</xdr:row>
      <xdr:rowOff>0</xdr:rowOff>
    </xdr:from>
    <xdr:ext cx="76200" cy="771525"/>
    <xdr:sp macro="" textlink="">
      <xdr:nvSpPr>
        <xdr:cNvPr id="7" name="Text Box 7">
          <a:extLst>
            <a:ext uri="{FF2B5EF4-FFF2-40B4-BE49-F238E27FC236}">
              <a16:creationId xmlns:a16="http://schemas.microsoft.com/office/drawing/2014/main" id="{00000000-0008-0000-0300-000007000000}"/>
            </a:ext>
          </a:extLst>
        </xdr:cNvPr>
        <xdr:cNvSpPr txBox="1">
          <a:spLocks noChangeArrowheads="1"/>
        </xdr:cNvSpPr>
      </xdr:nvSpPr>
      <xdr:spPr bwMode="auto">
        <a:xfrm>
          <a:off x="1209675" y="9477375"/>
          <a:ext cx="76200" cy="771525"/>
        </a:xfrm>
        <a:prstGeom prst="rect">
          <a:avLst/>
        </a:prstGeom>
        <a:noFill/>
        <a:ln w="9525">
          <a:noFill/>
          <a:miter lim="800000"/>
          <a:headEnd/>
          <a:tailEnd/>
        </a:ln>
      </xdr:spPr>
    </xdr:sp>
    <xdr:clientData/>
  </xdr:oneCellAnchor>
  <xdr:oneCellAnchor>
    <xdr:from>
      <xdr:col>2</xdr:col>
      <xdr:colOff>0</xdr:colOff>
      <xdr:row>25</xdr:row>
      <xdr:rowOff>0</xdr:rowOff>
    </xdr:from>
    <xdr:ext cx="76200" cy="771525"/>
    <xdr:sp macro="" textlink="">
      <xdr:nvSpPr>
        <xdr:cNvPr id="8" name="Text Box 8">
          <a:extLst>
            <a:ext uri="{FF2B5EF4-FFF2-40B4-BE49-F238E27FC236}">
              <a16:creationId xmlns:a16="http://schemas.microsoft.com/office/drawing/2014/main" id="{00000000-0008-0000-0300-000008000000}"/>
            </a:ext>
          </a:extLst>
        </xdr:cNvPr>
        <xdr:cNvSpPr txBox="1">
          <a:spLocks noChangeArrowheads="1"/>
        </xdr:cNvSpPr>
      </xdr:nvSpPr>
      <xdr:spPr bwMode="auto">
        <a:xfrm>
          <a:off x="1209675" y="9477375"/>
          <a:ext cx="76200" cy="771525"/>
        </a:xfrm>
        <a:prstGeom prst="rect">
          <a:avLst/>
        </a:prstGeom>
        <a:noFill/>
        <a:ln w="9525">
          <a:noFill/>
          <a:miter lim="800000"/>
          <a:headEnd/>
          <a:tailEnd/>
        </a:ln>
      </xdr:spPr>
    </xdr:sp>
    <xdr:clientData/>
  </xdr:oneCellAnchor>
  <xdr:oneCellAnchor>
    <xdr:from>
      <xdr:col>2</xdr:col>
      <xdr:colOff>0</xdr:colOff>
      <xdr:row>25</xdr:row>
      <xdr:rowOff>0</xdr:rowOff>
    </xdr:from>
    <xdr:ext cx="76200" cy="771525"/>
    <xdr:sp macro="" textlink="">
      <xdr:nvSpPr>
        <xdr:cNvPr id="9" name="Text Box 7">
          <a:extLst>
            <a:ext uri="{FF2B5EF4-FFF2-40B4-BE49-F238E27FC236}">
              <a16:creationId xmlns:a16="http://schemas.microsoft.com/office/drawing/2014/main" id="{00000000-0008-0000-0300-000009000000}"/>
            </a:ext>
          </a:extLst>
        </xdr:cNvPr>
        <xdr:cNvSpPr txBox="1">
          <a:spLocks noChangeArrowheads="1"/>
        </xdr:cNvSpPr>
      </xdr:nvSpPr>
      <xdr:spPr bwMode="auto">
        <a:xfrm>
          <a:off x="1209675" y="9477375"/>
          <a:ext cx="76200" cy="771525"/>
        </a:xfrm>
        <a:prstGeom prst="rect">
          <a:avLst/>
        </a:prstGeom>
        <a:noFill/>
        <a:ln w="9525">
          <a:noFill/>
          <a:miter lim="800000"/>
          <a:headEnd/>
          <a:tailEnd/>
        </a:ln>
      </xdr:spPr>
    </xdr:sp>
    <xdr:clientData/>
  </xdr:oneCellAnchor>
  <xdr:oneCellAnchor>
    <xdr:from>
      <xdr:col>2</xdr:col>
      <xdr:colOff>0</xdr:colOff>
      <xdr:row>25</xdr:row>
      <xdr:rowOff>0</xdr:rowOff>
    </xdr:from>
    <xdr:ext cx="76200" cy="771525"/>
    <xdr:sp macro="" textlink="">
      <xdr:nvSpPr>
        <xdr:cNvPr id="10" name="Text Box 8">
          <a:extLst>
            <a:ext uri="{FF2B5EF4-FFF2-40B4-BE49-F238E27FC236}">
              <a16:creationId xmlns:a16="http://schemas.microsoft.com/office/drawing/2014/main" id="{00000000-0008-0000-0300-00000A000000}"/>
            </a:ext>
          </a:extLst>
        </xdr:cNvPr>
        <xdr:cNvSpPr txBox="1">
          <a:spLocks noChangeArrowheads="1"/>
        </xdr:cNvSpPr>
      </xdr:nvSpPr>
      <xdr:spPr bwMode="auto">
        <a:xfrm>
          <a:off x="1209675" y="9477375"/>
          <a:ext cx="76200" cy="771525"/>
        </a:xfrm>
        <a:prstGeom prst="rect">
          <a:avLst/>
        </a:prstGeom>
        <a:noFill/>
        <a:ln w="9525">
          <a:noFill/>
          <a:miter lim="800000"/>
          <a:headEnd/>
          <a:tailEnd/>
        </a:ln>
      </xdr:spPr>
    </xdr:sp>
    <xdr:clientData/>
  </xdr:oneCellAnchor>
  <xdr:twoCellAnchor editAs="oneCell">
    <xdr:from>
      <xdr:col>3</xdr:col>
      <xdr:colOff>0</xdr:colOff>
      <xdr:row>25</xdr:row>
      <xdr:rowOff>0</xdr:rowOff>
    </xdr:from>
    <xdr:to>
      <xdr:col>3</xdr:col>
      <xdr:colOff>76200</xdr:colOff>
      <xdr:row>61</xdr:row>
      <xdr:rowOff>22225</xdr:rowOff>
    </xdr:to>
    <xdr:sp macro="" textlink="">
      <xdr:nvSpPr>
        <xdr:cNvPr id="11" name="Text Box 159">
          <a:extLst>
            <a:ext uri="{FF2B5EF4-FFF2-40B4-BE49-F238E27FC236}">
              <a16:creationId xmlns:a16="http://schemas.microsoft.com/office/drawing/2014/main" id="{00000000-0008-0000-0300-00000B000000}"/>
            </a:ext>
          </a:extLst>
        </xdr:cNvPr>
        <xdr:cNvSpPr txBox="1">
          <a:spLocks noChangeArrowheads="1"/>
        </xdr:cNvSpPr>
      </xdr:nvSpPr>
      <xdr:spPr bwMode="auto">
        <a:xfrm>
          <a:off x="4000500" y="9477375"/>
          <a:ext cx="76200" cy="6880225"/>
        </a:xfrm>
        <a:prstGeom prst="rect">
          <a:avLst/>
        </a:prstGeom>
        <a:noFill/>
        <a:ln w="9525">
          <a:noFill/>
          <a:miter lim="800000"/>
          <a:headEnd/>
          <a:tailEnd/>
        </a:ln>
      </xdr:spPr>
    </xdr:sp>
    <xdr:clientData/>
  </xdr:twoCellAnchor>
  <xdr:twoCellAnchor editAs="oneCell">
    <xdr:from>
      <xdr:col>3</xdr:col>
      <xdr:colOff>0</xdr:colOff>
      <xdr:row>25</xdr:row>
      <xdr:rowOff>0</xdr:rowOff>
    </xdr:from>
    <xdr:to>
      <xdr:col>3</xdr:col>
      <xdr:colOff>76200</xdr:colOff>
      <xdr:row>61</xdr:row>
      <xdr:rowOff>22225</xdr:rowOff>
    </xdr:to>
    <xdr:sp macro="" textlink="">
      <xdr:nvSpPr>
        <xdr:cNvPr id="12" name="Text Box 160">
          <a:extLst>
            <a:ext uri="{FF2B5EF4-FFF2-40B4-BE49-F238E27FC236}">
              <a16:creationId xmlns:a16="http://schemas.microsoft.com/office/drawing/2014/main" id="{00000000-0008-0000-0300-00000C000000}"/>
            </a:ext>
          </a:extLst>
        </xdr:cNvPr>
        <xdr:cNvSpPr txBox="1">
          <a:spLocks noChangeArrowheads="1"/>
        </xdr:cNvSpPr>
      </xdr:nvSpPr>
      <xdr:spPr bwMode="auto">
        <a:xfrm>
          <a:off x="4000500" y="9477375"/>
          <a:ext cx="76200" cy="6880225"/>
        </a:xfrm>
        <a:prstGeom prst="rect">
          <a:avLst/>
        </a:prstGeom>
        <a:noFill/>
        <a:ln w="9525">
          <a:noFill/>
          <a:miter lim="800000"/>
          <a:headEnd/>
          <a:tailEnd/>
        </a:ln>
      </xdr:spPr>
    </xdr:sp>
    <xdr:clientData/>
  </xdr:twoCellAnchor>
  <xdr:twoCellAnchor editAs="oneCell">
    <xdr:from>
      <xdr:col>3</xdr:col>
      <xdr:colOff>0</xdr:colOff>
      <xdr:row>25</xdr:row>
      <xdr:rowOff>0</xdr:rowOff>
    </xdr:from>
    <xdr:to>
      <xdr:col>3</xdr:col>
      <xdr:colOff>76200</xdr:colOff>
      <xdr:row>46</xdr:row>
      <xdr:rowOff>9525</xdr:rowOff>
    </xdr:to>
    <xdr:sp macro="" textlink="">
      <xdr:nvSpPr>
        <xdr:cNvPr id="13" name="Text Box 5">
          <a:extLst>
            <a:ext uri="{FF2B5EF4-FFF2-40B4-BE49-F238E27FC236}">
              <a16:creationId xmlns:a16="http://schemas.microsoft.com/office/drawing/2014/main" id="{00000000-0008-0000-0300-00000D000000}"/>
            </a:ext>
          </a:extLst>
        </xdr:cNvPr>
        <xdr:cNvSpPr txBox="1">
          <a:spLocks noChangeArrowheads="1"/>
        </xdr:cNvSpPr>
      </xdr:nvSpPr>
      <xdr:spPr bwMode="auto">
        <a:xfrm>
          <a:off x="4000500" y="9477375"/>
          <a:ext cx="76200" cy="4010025"/>
        </a:xfrm>
        <a:prstGeom prst="rect">
          <a:avLst/>
        </a:prstGeom>
        <a:noFill/>
        <a:ln w="9525">
          <a:noFill/>
          <a:miter lim="800000"/>
          <a:headEnd/>
          <a:tailEnd/>
        </a:ln>
      </xdr:spPr>
    </xdr:sp>
    <xdr:clientData/>
  </xdr:twoCellAnchor>
  <xdr:twoCellAnchor editAs="oneCell">
    <xdr:from>
      <xdr:col>3</xdr:col>
      <xdr:colOff>0</xdr:colOff>
      <xdr:row>25</xdr:row>
      <xdr:rowOff>0</xdr:rowOff>
    </xdr:from>
    <xdr:to>
      <xdr:col>3</xdr:col>
      <xdr:colOff>76200</xdr:colOff>
      <xdr:row>46</xdr:row>
      <xdr:rowOff>9525</xdr:rowOff>
    </xdr:to>
    <xdr:sp macro="" textlink="">
      <xdr:nvSpPr>
        <xdr:cNvPr id="14" name="Text Box 6">
          <a:extLst>
            <a:ext uri="{FF2B5EF4-FFF2-40B4-BE49-F238E27FC236}">
              <a16:creationId xmlns:a16="http://schemas.microsoft.com/office/drawing/2014/main" id="{00000000-0008-0000-0300-00000E000000}"/>
            </a:ext>
          </a:extLst>
        </xdr:cNvPr>
        <xdr:cNvSpPr txBox="1">
          <a:spLocks noChangeArrowheads="1"/>
        </xdr:cNvSpPr>
      </xdr:nvSpPr>
      <xdr:spPr bwMode="auto">
        <a:xfrm>
          <a:off x="4000500" y="9477375"/>
          <a:ext cx="76200" cy="4010025"/>
        </a:xfrm>
        <a:prstGeom prst="rect">
          <a:avLst/>
        </a:prstGeom>
        <a:noFill/>
        <a:ln w="9525">
          <a:noFill/>
          <a:miter lim="800000"/>
          <a:headEnd/>
          <a:tailEnd/>
        </a:ln>
      </xdr:spPr>
    </xdr:sp>
    <xdr:clientData/>
  </xdr:twoCellAnchor>
  <xdr:twoCellAnchor editAs="oneCell">
    <xdr:from>
      <xdr:col>3</xdr:col>
      <xdr:colOff>0</xdr:colOff>
      <xdr:row>25</xdr:row>
      <xdr:rowOff>0</xdr:rowOff>
    </xdr:from>
    <xdr:to>
      <xdr:col>3</xdr:col>
      <xdr:colOff>76200</xdr:colOff>
      <xdr:row>46</xdr:row>
      <xdr:rowOff>9525</xdr:rowOff>
    </xdr:to>
    <xdr:sp macro="" textlink="">
      <xdr:nvSpPr>
        <xdr:cNvPr id="15" name="Text Box 9">
          <a:extLst>
            <a:ext uri="{FF2B5EF4-FFF2-40B4-BE49-F238E27FC236}">
              <a16:creationId xmlns:a16="http://schemas.microsoft.com/office/drawing/2014/main" id="{00000000-0008-0000-0300-00000F000000}"/>
            </a:ext>
          </a:extLst>
        </xdr:cNvPr>
        <xdr:cNvSpPr txBox="1">
          <a:spLocks noChangeArrowheads="1"/>
        </xdr:cNvSpPr>
      </xdr:nvSpPr>
      <xdr:spPr bwMode="auto">
        <a:xfrm>
          <a:off x="4000500" y="9477375"/>
          <a:ext cx="76200" cy="4010025"/>
        </a:xfrm>
        <a:prstGeom prst="rect">
          <a:avLst/>
        </a:prstGeom>
        <a:noFill/>
        <a:ln w="9525">
          <a:noFill/>
          <a:miter lim="800000"/>
          <a:headEnd/>
          <a:tailEnd/>
        </a:ln>
      </xdr:spPr>
    </xdr:sp>
    <xdr:clientData/>
  </xdr:twoCellAnchor>
  <xdr:twoCellAnchor editAs="oneCell">
    <xdr:from>
      <xdr:col>3</xdr:col>
      <xdr:colOff>0</xdr:colOff>
      <xdr:row>25</xdr:row>
      <xdr:rowOff>0</xdr:rowOff>
    </xdr:from>
    <xdr:to>
      <xdr:col>3</xdr:col>
      <xdr:colOff>76200</xdr:colOff>
      <xdr:row>46</xdr:row>
      <xdr:rowOff>9525</xdr:rowOff>
    </xdr:to>
    <xdr:sp macro="" textlink="">
      <xdr:nvSpPr>
        <xdr:cNvPr id="16" name="Text Box 10">
          <a:extLst>
            <a:ext uri="{FF2B5EF4-FFF2-40B4-BE49-F238E27FC236}">
              <a16:creationId xmlns:a16="http://schemas.microsoft.com/office/drawing/2014/main" id="{00000000-0008-0000-0300-000010000000}"/>
            </a:ext>
          </a:extLst>
        </xdr:cNvPr>
        <xdr:cNvSpPr txBox="1">
          <a:spLocks noChangeArrowheads="1"/>
        </xdr:cNvSpPr>
      </xdr:nvSpPr>
      <xdr:spPr bwMode="auto">
        <a:xfrm>
          <a:off x="4000500" y="9477375"/>
          <a:ext cx="76200" cy="4010025"/>
        </a:xfrm>
        <a:prstGeom prst="rect">
          <a:avLst/>
        </a:prstGeom>
        <a:no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bateman\Google%20Drive\HI%20HHS\9.%20BESEP%20RFP\9.%20Updated%20Version%20Sent%20to%20Feds%20(21-Mar-2016)\1.%20BES%20Engagement%20SOW%20Templates\BES%20Engagement%20Template%20C-1%20-%20Cost%20Workbook%20v3a%20CHANG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Documents%20and%20Settings\echahil\Local%20Settings\Temporary%20Internet%20Files\OLK1429\Gartner\Projects\Alabama%20MHMR\Functional%20Requirements\ADMHMR%20Functional%20Requirements%2012-12-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1.Cost Summary"/>
      <sheetName val="2.COTS SW"/>
      <sheetName val="3.Infrastructure"/>
      <sheetName val="4.Labor Rates"/>
      <sheetName val="5.Implementation"/>
      <sheetName val="6. Appl M&amp;O"/>
      <sheetName val="7.Cost Assumption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1. General"/>
      <sheetName val="2. Admission"/>
      <sheetName val="3. Planning"/>
      <sheetName val="4. Medication"/>
      <sheetName val="5. Orders"/>
      <sheetName val="6. Ongoing Treatment"/>
      <sheetName val="7. Referrals-Consults"/>
      <sheetName val="8. Discharge-Transfer"/>
      <sheetName val="9. Billing-Finance"/>
      <sheetName val="Validation"/>
      <sheetName val="1__General"/>
      <sheetName val="2__Admission"/>
      <sheetName val="3__Planning"/>
      <sheetName val="4__Medication"/>
      <sheetName val="5__Orders"/>
      <sheetName val="6__Ongoing_Treatment"/>
      <sheetName val="7__Referrals-Consults"/>
      <sheetName val="8__Discharge-Transfer"/>
      <sheetName val="9__Billing-Finance"/>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autoPageBreaks="0"/>
  </sheetPr>
  <dimension ref="B1:L20"/>
  <sheetViews>
    <sheetView showGridLines="0" topLeftCell="B1" zoomScale="80" zoomScaleNormal="80" zoomScaleSheetLayoutView="80" workbookViewId="0">
      <selection activeCell="D2" sqref="D2"/>
    </sheetView>
  </sheetViews>
  <sheetFormatPr defaultColWidth="8.85546875" defaultRowHeight="15"/>
  <cols>
    <col min="1" max="1" width="5.7109375" style="9" customWidth="1"/>
    <col min="2" max="2" width="5" style="21" customWidth="1"/>
    <col min="3" max="3" width="48.42578125" style="20" customWidth="1"/>
    <col min="4" max="4" width="100.7109375" style="1" customWidth="1"/>
    <col min="5" max="16384" width="8.85546875" style="9"/>
  </cols>
  <sheetData>
    <row r="1" spans="2:12" customFormat="1" ht="15" customHeight="1">
      <c r="B1" s="23" t="s">
        <v>0</v>
      </c>
    </row>
    <row r="2" spans="2:12" customFormat="1" ht="15" customHeight="1">
      <c r="B2" s="23" t="s">
        <v>1</v>
      </c>
    </row>
    <row r="3" spans="2:12" customFormat="1" ht="15" customHeight="1">
      <c r="B3" s="123" t="s">
        <v>2</v>
      </c>
    </row>
    <row r="4" spans="2:12">
      <c r="B4" s="24" t="s">
        <v>392</v>
      </c>
      <c r="C4" s="8"/>
      <c r="D4" s="3"/>
      <c r="E4" s="14"/>
      <c r="F4" s="26"/>
      <c r="G4" s="14"/>
      <c r="H4" s="14"/>
      <c r="I4" s="14"/>
      <c r="J4" s="14"/>
      <c r="K4" s="14"/>
      <c r="L4" s="14"/>
    </row>
    <row r="5" spans="2:12">
      <c r="C5" s="19"/>
      <c r="D5" s="22"/>
      <c r="E5" s="10"/>
      <c r="F5" s="10"/>
      <c r="G5" s="10"/>
      <c r="H5" s="10"/>
      <c r="I5" s="10"/>
    </row>
    <row r="6" spans="2:12" ht="24.95" customHeight="1">
      <c r="B6" s="243" t="s">
        <v>3</v>
      </c>
      <c r="C6" s="244"/>
      <c r="D6" s="245"/>
      <c r="E6" s="10"/>
      <c r="F6" s="10"/>
      <c r="G6" s="10"/>
      <c r="H6" s="10"/>
      <c r="I6" s="10"/>
    </row>
    <row r="7" spans="2:12" ht="348" customHeight="1">
      <c r="B7" s="240" t="s">
        <v>4</v>
      </c>
      <c r="C7" s="241"/>
      <c r="D7" s="242"/>
      <c r="E7" s="10"/>
      <c r="F7" s="10"/>
      <c r="G7" s="10"/>
      <c r="H7" s="10"/>
      <c r="I7" s="10"/>
    </row>
    <row r="8" spans="2:12">
      <c r="C8" s="19"/>
      <c r="D8" s="22"/>
      <c r="E8" s="10"/>
      <c r="F8" s="10"/>
      <c r="G8" s="10"/>
      <c r="H8" s="10"/>
      <c r="I8" s="10"/>
    </row>
    <row r="9" spans="2:12" ht="24" customHeight="1">
      <c r="B9" s="237" t="s">
        <v>5</v>
      </c>
      <c r="C9" s="238"/>
      <c r="D9" s="239"/>
      <c r="E9" s="10"/>
      <c r="F9" s="10"/>
      <c r="G9" s="10"/>
      <c r="H9" s="10"/>
      <c r="I9" s="10"/>
    </row>
    <row r="10" spans="2:12">
      <c r="B10" s="36" t="s">
        <v>6</v>
      </c>
      <c r="C10" s="36" t="s">
        <v>7</v>
      </c>
      <c r="D10" s="36" t="s">
        <v>8</v>
      </c>
      <c r="E10" s="10"/>
      <c r="F10" s="11"/>
      <c r="G10" s="10"/>
      <c r="H10" s="10"/>
      <c r="I10" s="10"/>
    </row>
    <row r="11" spans="2:12">
      <c r="B11" s="38"/>
      <c r="C11" s="38" t="s">
        <v>3</v>
      </c>
      <c r="D11" s="38" t="s">
        <v>9</v>
      </c>
      <c r="E11" s="10"/>
      <c r="F11" s="10"/>
      <c r="G11" s="10"/>
      <c r="H11" s="10"/>
      <c r="I11" s="10"/>
    </row>
    <row r="12" spans="2:12">
      <c r="B12" s="137" t="s">
        <v>10</v>
      </c>
      <c r="C12" s="37" t="s">
        <v>11</v>
      </c>
      <c r="D12" s="37" t="s">
        <v>12</v>
      </c>
      <c r="E12" s="10"/>
      <c r="F12" s="10"/>
      <c r="G12" s="10"/>
      <c r="H12" s="10"/>
      <c r="I12" s="10"/>
    </row>
    <row r="13" spans="2:12">
      <c r="B13" s="137" t="s">
        <v>13</v>
      </c>
      <c r="C13" s="138" t="s">
        <v>14</v>
      </c>
      <c r="D13" s="138" t="s">
        <v>15</v>
      </c>
      <c r="E13" s="10"/>
      <c r="F13" s="10"/>
      <c r="G13" s="10"/>
      <c r="H13" s="10"/>
      <c r="I13" s="10"/>
      <c r="L13" s="1"/>
    </row>
    <row r="14" spans="2:12">
      <c r="B14" s="137" t="s">
        <v>16</v>
      </c>
      <c r="C14" s="138" t="s">
        <v>17</v>
      </c>
      <c r="D14" s="138" t="s">
        <v>18</v>
      </c>
      <c r="E14" s="10"/>
      <c r="F14" s="10"/>
      <c r="G14" s="10"/>
      <c r="H14" s="10"/>
      <c r="I14" s="10"/>
    </row>
    <row r="15" spans="2:12" ht="30">
      <c r="B15" s="137" t="s">
        <v>19</v>
      </c>
      <c r="C15" s="37" t="s">
        <v>20</v>
      </c>
      <c r="D15" s="37" t="s">
        <v>21</v>
      </c>
      <c r="E15" s="10"/>
      <c r="F15" s="10"/>
      <c r="G15" s="10"/>
      <c r="H15" s="10"/>
      <c r="I15" s="10"/>
    </row>
    <row r="16" spans="2:12">
      <c r="B16" s="137" t="s">
        <v>22</v>
      </c>
      <c r="C16" s="37" t="s">
        <v>23</v>
      </c>
      <c r="D16" s="37" t="s">
        <v>24</v>
      </c>
      <c r="E16" s="10"/>
      <c r="F16" s="10"/>
      <c r="G16" s="10"/>
      <c r="H16" s="10"/>
      <c r="I16" s="10"/>
    </row>
    <row r="17" spans="2:9" ht="30">
      <c r="B17" s="137" t="s">
        <v>25</v>
      </c>
      <c r="C17" s="37" t="s">
        <v>26</v>
      </c>
      <c r="D17" s="37" t="s">
        <v>27</v>
      </c>
      <c r="E17" s="10"/>
      <c r="F17" s="10"/>
      <c r="G17" s="10"/>
      <c r="H17" s="10"/>
      <c r="I17" s="10"/>
    </row>
    <row r="18" spans="2:9">
      <c r="B18" s="137" t="s">
        <v>28</v>
      </c>
      <c r="C18" s="37" t="s">
        <v>29</v>
      </c>
      <c r="D18" s="37" t="s">
        <v>30</v>
      </c>
      <c r="E18" s="10"/>
      <c r="F18" s="10"/>
      <c r="G18" s="10"/>
      <c r="H18" s="10"/>
      <c r="I18" s="10"/>
    </row>
    <row r="19" spans="2:9">
      <c r="B19" s="137" t="s">
        <v>31</v>
      </c>
      <c r="C19" s="37" t="s">
        <v>32</v>
      </c>
      <c r="D19" s="37" t="s">
        <v>33</v>
      </c>
      <c r="E19" s="10"/>
      <c r="F19" s="10"/>
      <c r="G19" s="10"/>
      <c r="H19" s="10"/>
      <c r="I19" s="10"/>
    </row>
    <row r="20" spans="2:9">
      <c r="B20" s="137" t="s">
        <v>34</v>
      </c>
      <c r="C20" s="37" t="s">
        <v>35</v>
      </c>
      <c r="D20" s="37" t="s">
        <v>36</v>
      </c>
      <c r="E20" s="10"/>
      <c r="F20" s="10"/>
      <c r="G20" s="10"/>
      <c r="H20" s="10"/>
      <c r="I20" s="10"/>
    </row>
  </sheetData>
  <sheetProtection sheet="1" objects="1" scenarios="1"/>
  <mergeCells count="3">
    <mergeCell ref="B9:D9"/>
    <mergeCell ref="B7:D7"/>
    <mergeCell ref="B6:D6"/>
  </mergeCells>
  <pageMargins left="0.25" right="0.25" top="0.75" bottom="0.75" header="0.3" footer="0.3"/>
  <pageSetup paperSize="5" scale="82" fitToHeight="4" pageOrder="overThenDown" orientation="landscape" horizontalDpi="4294967293" verticalDpi="4294967293" r:id="rId1"/>
  <headerFooter alignWithMargins="0">
    <oddFooter>&amp;L
&amp;F
&amp;A&amp;R&amp;P of &amp;N</oddFooter>
  </headerFooter>
  <rowBreaks count="1" manualBreakCount="1">
    <brk id="7" min="1" max="3" man="1"/>
  </rowBreaks>
  <ignoredErrors>
    <ignoredError sqref="B12:B13" numberStoredAsText="1"/>
  </ignoredError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79998168889431442"/>
    <pageSetUpPr autoPageBreaks="0"/>
  </sheetPr>
  <dimension ref="B1:L30"/>
  <sheetViews>
    <sheetView showGridLines="0" tabSelected="1" zoomScale="80" zoomScaleNormal="80" zoomScaleSheetLayoutView="100" workbookViewId="0">
      <selection activeCell="B8" sqref="B8:F8"/>
    </sheetView>
  </sheetViews>
  <sheetFormatPr defaultColWidth="8.85546875" defaultRowHeight="15"/>
  <cols>
    <col min="1" max="1" width="5.7109375" style="9" customWidth="1"/>
    <col min="2" max="2" width="9" style="9" customWidth="1"/>
    <col min="3" max="3" width="14.42578125" style="9" customWidth="1"/>
    <col min="4" max="4" width="45.7109375" style="9" customWidth="1"/>
    <col min="5" max="5" width="41.5703125" style="9" customWidth="1"/>
    <col min="6" max="6" width="16.7109375" style="9" customWidth="1"/>
    <col min="7" max="16384" width="8.85546875" style="9"/>
  </cols>
  <sheetData>
    <row r="1" spans="2:12" customFormat="1" ht="15" customHeight="1">
      <c r="B1" s="229" t="s">
        <v>0</v>
      </c>
      <c r="C1" s="230"/>
      <c r="D1" s="230"/>
      <c r="E1" s="230"/>
      <c r="F1" s="230"/>
    </row>
    <row r="2" spans="2:12" customFormat="1" ht="15" customHeight="1">
      <c r="B2" s="229" t="s">
        <v>1</v>
      </c>
      <c r="C2" s="230"/>
      <c r="D2" s="230"/>
      <c r="E2" s="230"/>
      <c r="F2" s="230"/>
    </row>
    <row r="3" spans="2:12" customFormat="1" ht="15" customHeight="1">
      <c r="B3" s="231" t="s">
        <v>2</v>
      </c>
      <c r="C3" s="230"/>
      <c r="D3" s="230"/>
      <c r="E3" s="230"/>
      <c r="F3" s="230"/>
    </row>
    <row r="4" spans="2:12">
      <c r="B4" s="232" t="s">
        <v>392</v>
      </c>
      <c r="C4" s="233"/>
      <c r="D4" s="234"/>
      <c r="E4" s="235"/>
      <c r="F4" s="236"/>
      <c r="G4" s="14"/>
      <c r="H4" s="14"/>
      <c r="I4" s="14"/>
      <c r="J4" s="14"/>
      <c r="K4" s="14"/>
      <c r="L4" s="14"/>
    </row>
    <row r="5" spans="2:12" ht="15.75" thickBot="1">
      <c r="B5" s="235"/>
      <c r="C5" s="235"/>
      <c r="D5" s="235"/>
      <c r="E5" s="235"/>
      <c r="F5" s="235"/>
      <c r="G5" s="14"/>
      <c r="H5" s="14"/>
      <c r="I5" s="14"/>
      <c r="J5" s="14"/>
      <c r="K5" s="14"/>
      <c r="L5" s="14"/>
    </row>
    <row r="6" spans="2:12" ht="24.95" customHeight="1" thickBot="1">
      <c r="B6" s="284" t="s">
        <v>377</v>
      </c>
      <c r="C6" s="285"/>
      <c r="D6" s="285"/>
      <c r="E6" s="285"/>
      <c r="F6" s="286"/>
    </row>
    <row r="7" spans="2:12" ht="192" customHeight="1" thickBot="1">
      <c r="B7" s="280" t="s">
        <v>378</v>
      </c>
      <c r="C7" s="281"/>
      <c r="D7" s="281"/>
      <c r="E7" s="281"/>
      <c r="F7" s="282"/>
    </row>
    <row r="8" spans="2:12">
      <c r="B8" s="283"/>
      <c r="C8" s="283"/>
      <c r="D8" s="283"/>
      <c r="E8" s="283"/>
      <c r="F8" s="283"/>
    </row>
    <row r="9" spans="2:12">
      <c r="B9" s="222" t="s">
        <v>379</v>
      </c>
      <c r="C9" s="223"/>
      <c r="D9" s="224"/>
      <c r="E9" s="224"/>
      <c r="F9" s="225"/>
    </row>
    <row r="10" spans="2:12" ht="45">
      <c r="B10" s="226" t="s">
        <v>380</v>
      </c>
      <c r="C10" s="227" t="s">
        <v>381</v>
      </c>
      <c r="D10" s="227" t="s">
        <v>8</v>
      </c>
      <c r="E10" s="227" t="s">
        <v>382</v>
      </c>
      <c r="F10" s="227" t="s">
        <v>383</v>
      </c>
    </row>
    <row r="11" spans="2:12">
      <c r="B11" s="228" t="s">
        <v>391</v>
      </c>
      <c r="C11" s="152"/>
      <c r="D11" s="152"/>
      <c r="E11" s="152"/>
      <c r="F11" s="152"/>
    </row>
    <row r="12" spans="2:12">
      <c r="B12" s="228">
        <f>B11+1</f>
        <v>2</v>
      </c>
      <c r="C12" s="152"/>
      <c r="D12" s="152"/>
      <c r="E12" s="152"/>
      <c r="F12" s="152"/>
    </row>
    <row r="13" spans="2:12">
      <c r="B13" s="228">
        <f t="shared" ref="B13:B30" si="0">B12+1</f>
        <v>3</v>
      </c>
      <c r="C13" s="152"/>
      <c r="D13" s="152"/>
      <c r="E13" s="152"/>
      <c r="F13" s="152"/>
    </row>
    <row r="14" spans="2:12">
      <c r="B14" s="228">
        <f t="shared" si="0"/>
        <v>4</v>
      </c>
      <c r="C14" s="152"/>
      <c r="D14" s="152"/>
      <c r="E14" s="152"/>
      <c r="F14" s="152"/>
    </row>
    <row r="15" spans="2:12">
      <c r="B15" s="228">
        <f t="shared" si="0"/>
        <v>5</v>
      </c>
      <c r="C15" s="152"/>
      <c r="D15" s="152"/>
      <c r="E15" s="152"/>
      <c r="F15" s="152"/>
    </row>
    <row r="16" spans="2:12">
      <c r="B16" s="228">
        <f t="shared" si="0"/>
        <v>6</v>
      </c>
      <c r="C16" s="152"/>
      <c r="D16" s="152"/>
      <c r="E16" s="152"/>
      <c r="F16" s="152"/>
    </row>
    <row r="17" spans="2:6">
      <c r="B17" s="228">
        <f t="shared" si="0"/>
        <v>7</v>
      </c>
      <c r="C17" s="152"/>
      <c r="D17" s="152"/>
      <c r="E17" s="152"/>
      <c r="F17" s="152"/>
    </row>
    <row r="18" spans="2:6">
      <c r="B18" s="228">
        <f t="shared" si="0"/>
        <v>8</v>
      </c>
      <c r="C18" s="152"/>
      <c r="D18" s="152"/>
      <c r="E18" s="152"/>
      <c r="F18" s="152"/>
    </row>
    <row r="19" spans="2:6">
      <c r="B19" s="228">
        <f t="shared" si="0"/>
        <v>9</v>
      </c>
      <c r="C19" s="152"/>
      <c r="D19" s="152"/>
      <c r="E19" s="152"/>
      <c r="F19" s="152"/>
    </row>
    <row r="20" spans="2:6">
      <c r="B20" s="228">
        <f t="shared" si="0"/>
        <v>10</v>
      </c>
      <c r="C20" s="152"/>
      <c r="D20" s="152"/>
      <c r="E20" s="152"/>
      <c r="F20" s="152"/>
    </row>
    <row r="21" spans="2:6">
      <c r="B21" s="228">
        <f t="shared" si="0"/>
        <v>11</v>
      </c>
      <c r="C21" s="152"/>
      <c r="D21" s="152"/>
      <c r="E21" s="152"/>
      <c r="F21" s="152"/>
    </row>
    <row r="22" spans="2:6">
      <c r="B22" s="228">
        <f t="shared" si="0"/>
        <v>12</v>
      </c>
      <c r="C22" s="152"/>
      <c r="D22" s="152"/>
      <c r="E22" s="152"/>
      <c r="F22" s="152"/>
    </row>
    <row r="23" spans="2:6">
      <c r="B23" s="228">
        <f t="shared" si="0"/>
        <v>13</v>
      </c>
      <c r="C23" s="152"/>
      <c r="D23" s="152"/>
      <c r="E23" s="152"/>
      <c r="F23" s="152"/>
    </row>
    <row r="24" spans="2:6">
      <c r="B24" s="228">
        <f t="shared" si="0"/>
        <v>14</v>
      </c>
      <c r="C24" s="152"/>
      <c r="D24" s="152"/>
      <c r="E24" s="152"/>
      <c r="F24" s="152"/>
    </row>
    <row r="25" spans="2:6">
      <c r="B25" s="228">
        <f t="shared" si="0"/>
        <v>15</v>
      </c>
      <c r="C25" s="152"/>
      <c r="D25" s="152"/>
      <c r="E25" s="152"/>
      <c r="F25" s="152"/>
    </row>
    <row r="26" spans="2:6">
      <c r="B26" s="228">
        <f t="shared" si="0"/>
        <v>16</v>
      </c>
      <c r="C26" s="152"/>
      <c r="D26" s="152"/>
      <c r="E26" s="152"/>
      <c r="F26" s="152"/>
    </row>
    <row r="27" spans="2:6">
      <c r="B27" s="228">
        <f t="shared" si="0"/>
        <v>17</v>
      </c>
      <c r="C27" s="152"/>
      <c r="D27" s="152"/>
      <c r="E27" s="152"/>
      <c r="F27" s="152"/>
    </row>
    <row r="28" spans="2:6">
      <c r="B28" s="228">
        <f t="shared" si="0"/>
        <v>18</v>
      </c>
      <c r="C28" s="152"/>
      <c r="D28" s="152"/>
      <c r="E28" s="152"/>
      <c r="F28" s="152"/>
    </row>
    <row r="29" spans="2:6">
      <c r="B29" s="228">
        <f t="shared" si="0"/>
        <v>19</v>
      </c>
      <c r="C29" s="152"/>
      <c r="D29" s="152"/>
      <c r="E29" s="152"/>
      <c r="F29" s="152"/>
    </row>
    <row r="30" spans="2:6">
      <c r="B30" s="228">
        <f t="shared" si="0"/>
        <v>20</v>
      </c>
      <c r="C30" s="152"/>
      <c r="D30" s="152"/>
      <c r="E30" s="152"/>
      <c r="F30" s="152"/>
    </row>
  </sheetData>
  <sheetProtection sheet="1" insertRows="0" selectLockedCells="1"/>
  <protectedRanges>
    <protectedRange sqref="C11:F30" name="Range1"/>
  </protectedRanges>
  <mergeCells count="3">
    <mergeCell ref="B7:F7"/>
    <mergeCell ref="B8:F8"/>
    <mergeCell ref="B6:F6"/>
  </mergeCells>
  <pageMargins left="0.5" right="0.5" top="1" bottom="1" header="0.5" footer="0.5"/>
  <pageSetup fitToHeight="4" pageOrder="overThenDown" orientation="landscape" horizontalDpi="4294967293" r:id="rId1"/>
  <headerFooter alignWithMargins="0">
    <oddFooter>&amp;L
&amp;F
&amp;A&amp;R&amp;P of &amp;N</oddFooter>
  </headerFooter>
  <rowBreaks count="1" manualBreakCount="1">
    <brk id="7" min="1" max="5" man="1"/>
  </row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pageSetUpPr autoPageBreaks="0" fitToPage="1"/>
  </sheetPr>
  <dimension ref="B1:L26"/>
  <sheetViews>
    <sheetView showGridLines="0" zoomScaleNormal="100" zoomScaleSheetLayoutView="80" zoomScalePageLayoutView="70" workbookViewId="0">
      <selection activeCell="C3" sqref="C3"/>
    </sheetView>
  </sheetViews>
  <sheetFormatPr defaultColWidth="8.85546875" defaultRowHeight="15"/>
  <cols>
    <col min="1" max="1" width="5.7109375" style="15" customWidth="1"/>
    <col min="2" max="2" width="8.5703125" style="15" customWidth="1"/>
    <col min="3" max="3" width="65" style="15" customWidth="1"/>
    <col min="4" max="13" width="13.7109375" style="15" customWidth="1"/>
    <col min="14" max="14" width="8.85546875" style="15"/>
    <col min="15" max="15" width="31.85546875" style="15" customWidth="1"/>
    <col min="16" max="16384" width="8.85546875" style="15"/>
  </cols>
  <sheetData>
    <row r="1" spans="2:12" customFormat="1" ht="15" customHeight="1">
      <c r="B1" s="23" t="s">
        <v>0</v>
      </c>
    </row>
    <row r="2" spans="2:12" customFormat="1" ht="15" customHeight="1">
      <c r="B2" s="23" t="s">
        <v>1</v>
      </c>
    </row>
    <row r="3" spans="2:12" customFormat="1" ht="15" customHeight="1">
      <c r="B3" s="123" t="s">
        <v>2</v>
      </c>
    </row>
    <row r="4" spans="2:12" s="9" customFormat="1">
      <c r="B4" s="24" t="s">
        <v>393</v>
      </c>
      <c r="C4" s="8"/>
      <c r="D4" s="3"/>
      <c r="E4" s="14"/>
      <c r="F4" s="26"/>
      <c r="G4" s="14"/>
      <c r="H4" s="14"/>
      <c r="I4" s="14"/>
      <c r="J4" s="14"/>
      <c r="K4" s="14"/>
      <c r="L4" s="14"/>
    </row>
    <row r="5" spans="2:12">
      <c r="B5" s="14"/>
      <c r="C5" s="14"/>
      <c r="D5" s="14"/>
      <c r="E5" s="25"/>
      <c r="F5" s="16"/>
      <c r="G5" s="16"/>
      <c r="H5" s="16"/>
      <c r="I5" s="16"/>
      <c r="J5" s="16"/>
      <c r="K5" s="25"/>
      <c r="L5" s="25"/>
    </row>
    <row r="6" spans="2:12" ht="26.25" customHeight="1">
      <c r="B6" s="246" t="s">
        <v>11</v>
      </c>
      <c r="C6" s="247"/>
      <c r="D6" s="247"/>
      <c r="E6" s="247"/>
      <c r="F6" s="247"/>
      <c r="G6" s="247"/>
      <c r="H6" s="247"/>
      <c r="I6" s="247"/>
      <c r="J6" s="247"/>
      <c r="K6" s="248"/>
    </row>
    <row r="7" spans="2:12" ht="126" customHeight="1">
      <c r="B7" s="249" t="s">
        <v>37</v>
      </c>
      <c r="C7" s="250"/>
      <c r="D7" s="250"/>
      <c r="E7" s="250"/>
      <c r="F7" s="250"/>
      <c r="G7" s="250"/>
      <c r="H7" s="250"/>
      <c r="I7" s="250"/>
      <c r="J7" s="250"/>
      <c r="K7" s="251"/>
    </row>
    <row r="8" spans="2:12" ht="15.75" customHeight="1">
      <c r="B8" s="195"/>
      <c r="C8" s="195"/>
      <c r="D8" s="195"/>
      <c r="E8" s="195"/>
      <c r="F8" s="195"/>
      <c r="G8" s="195"/>
      <c r="H8" s="195"/>
      <c r="I8" s="195"/>
      <c r="J8" s="195"/>
      <c r="K8" s="195"/>
    </row>
    <row r="9" spans="2:12" s="196" customFormat="1" ht="15.75" customHeight="1">
      <c r="B9" s="197" t="s">
        <v>386</v>
      </c>
      <c r="C9" s="198" t="s">
        <v>390</v>
      </c>
      <c r="D9" s="199"/>
      <c r="E9" s="199"/>
      <c r="F9" s="199"/>
      <c r="G9" s="199"/>
      <c r="H9" s="199"/>
      <c r="I9" s="199"/>
      <c r="J9" s="199"/>
      <c r="K9" s="199"/>
    </row>
    <row r="10" spans="2:12" s="196" customFormat="1" ht="15.75" customHeight="1">
      <c r="B10" s="200" t="s">
        <v>386</v>
      </c>
      <c r="C10" s="200" t="s">
        <v>387</v>
      </c>
      <c r="G10" s="9"/>
      <c r="H10" s="9"/>
      <c r="I10" s="9"/>
      <c r="J10" s="9"/>
      <c r="K10" s="9"/>
    </row>
    <row r="11" spans="2:12" ht="15.75" thickBot="1">
      <c r="G11" s="9"/>
      <c r="H11" s="9"/>
      <c r="I11" s="9"/>
      <c r="J11" s="9"/>
      <c r="K11" s="9"/>
    </row>
    <row r="12" spans="2:12" ht="15.75" thickBot="1">
      <c r="B12" s="68" t="s">
        <v>38</v>
      </c>
      <c r="C12" s="68"/>
      <c r="D12" s="69" t="s">
        <v>39</v>
      </c>
      <c r="E12" s="70"/>
      <c r="F12" s="70"/>
      <c r="G12" s="70"/>
      <c r="H12" s="70"/>
      <c r="I12" s="70"/>
      <c r="J12" s="70"/>
      <c r="K12" s="73"/>
    </row>
    <row r="13" spans="2:12" ht="30">
      <c r="B13" s="92" t="s">
        <v>40</v>
      </c>
      <c r="C13" s="90" t="s">
        <v>8</v>
      </c>
      <c r="D13" s="27" t="s">
        <v>41</v>
      </c>
      <c r="E13" s="27" t="s">
        <v>42</v>
      </c>
      <c r="F13" s="27" t="s">
        <v>43</v>
      </c>
      <c r="G13" s="27" t="s">
        <v>44</v>
      </c>
      <c r="H13" s="27" t="s">
        <v>45</v>
      </c>
      <c r="I13" s="71" t="s">
        <v>46</v>
      </c>
      <c r="J13" s="71" t="s">
        <v>47</v>
      </c>
      <c r="K13" s="74" t="s">
        <v>48</v>
      </c>
    </row>
    <row r="14" spans="2:12">
      <c r="B14" s="252" t="s">
        <v>49</v>
      </c>
      <c r="C14" s="191" t="s">
        <v>20</v>
      </c>
      <c r="D14" s="192">
        <f>'4 Appl M&amp;O'!G71</f>
        <v>0</v>
      </c>
      <c r="E14" s="192">
        <f>'4 Appl M&amp;O'!K71</f>
        <v>0</v>
      </c>
      <c r="F14" s="192">
        <f>'4 Appl M&amp;O'!O71</f>
        <v>0</v>
      </c>
      <c r="G14" s="17">
        <f>'4 Appl M&amp;O'!S71</f>
        <v>0</v>
      </c>
      <c r="H14" s="17">
        <f>'4 Appl M&amp;O'!W71</f>
        <v>0</v>
      </c>
      <c r="I14" s="28">
        <f>'4 Appl M&amp;O'!AA71</f>
        <v>0</v>
      </c>
      <c r="J14" s="28">
        <f>'4 Appl M&amp;O'!AE71</f>
        <v>0</v>
      </c>
      <c r="K14" s="140">
        <f t="shared" ref="K14:K19" si="0">SUM(D14:J14)</f>
        <v>0</v>
      </c>
    </row>
    <row r="15" spans="2:12">
      <c r="B15" s="253"/>
      <c r="C15" s="191" t="s">
        <v>50</v>
      </c>
      <c r="D15" s="192">
        <f>'4 Appl M&amp;O'!G82</f>
        <v>0</v>
      </c>
      <c r="E15" s="192">
        <f>'4 Appl M&amp;O'!K82</f>
        <v>0</v>
      </c>
      <c r="F15" s="192">
        <f>'4 Appl M&amp;O'!O82</f>
        <v>0</v>
      </c>
      <c r="G15" s="17">
        <f>'4 Appl M&amp;O'!S82</f>
        <v>0</v>
      </c>
      <c r="H15" s="17">
        <f>'4 Appl M&amp;O'!W82</f>
        <v>0</v>
      </c>
      <c r="I15" s="28">
        <f>'4 Appl M&amp;O'!AA82</f>
        <v>0</v>
      </c>
      <c r="J15" s="28">
        <f>'4 Appl M&amp;O'!AE82</f>
        <v>0</v>
      </c>
      <c r="K15" s="140">
        <f t="shared" ref="K15:K17" si="1">SUM(D15:J15)</f>
        <v>0</v>
      </c>
    </row>
    <row r="16" spans="2:12">
      <c r="B16" s="122" t="s">
        <v>51</v>
      </c>
      <c r="C16" s="139" t="s">
        <v>23</v>
      </c>
      <c r="D16" s="17">
        <f>'5 Implement Enhancements'!F14</f>
        <v>0</v>
      </c>
      <c r="E16" s="17">
        <f>'5 Implement Enhancements'!I14</f>
        <v>0</v>
      </c>
      <c r="F16" s="17">
        <f>'5 Implement Enhancements'!L14</f>
        <v>0</v>
      </c>
      <c r="G16" s="17">
        <f>'5 Implement Enhancements'!O14</f>
        <v>0</v>
      </c>
      <c r="H16" s="17">
        <f>'5 Implement Enhancements'!R14</f>
        <v>0</v>
      </c>
      <c r="I16" s="28">
        <f>'5 Implement Enhancements'!U14</f>
        <v>0</v>
      </c>
      <c r="J16" s="28">
        <f>'5 Implement Enhancements'!X14</f>
        <v>0</v>
      </c>
      <c r="K16" s="140">
        <f t="shared" si="1"/>
        <v>0</v>
      </c>
    </row>
    <row r="17" spans="2:11">
      <c r="B17" s="193" t="s">
        <v>52</v>
      </c>
      <c r="C17" s="194" t="s">
        <v>26</v>
      </c>
      <c r="D17" s="192">
        <f>'6 BI and Reporting'!F23</f>
        <v>0</v>
      </c>
      <c r="E17" s="192">
        <f>'6 BI and Reporting'!I23</f>
        <v>0</v>
      </c>
      <c r="F17" s="192">
        <f>'6 BI and Reporting'!L23</f>
        <v>0</v>
      </c>
      <c r="G17" s="17">
        <f>'6 BI and Reporting'!O23</f>
        <v>0</v>
      </c>
      <c r="H17" s="17">
        <f>'6 BI and Reporting'!R23</f>
        <v>0</v>
      </c>
      <c r="I17" s="28">
        <f>'6 BI and Reporting'!U23</f>
        <v>0</v>
      </c>
      <c r="J17" s="28">
        <f>'6 BI and Reporting'!U23</f>
        <v>0</v>
      </c>
      <c r="K17" s="140">
        <f t="shared" si="1"/>
        <v>0</v>
      </c>
    </row>
    <row r="18" spans="2:11">
      <c r="B18" s="161" t="s">
        <v>53</v>
      </c>
      <c r="C18" s="141" t="s">
        <v>54</v>
      </c>
      <c r="D18" s="17">
        <f>'7 As-Needed Services'!F15</f>
        <v>0</v>
      </c>
      <c r="E18" s="17">
        <f>'7 As-Needed Services'!I15</f>
        <v>0</v>
      </c>
      <c r="F18" s="17">
        <f>'7 As-Needed Services'!L15</f>
        <v>0</v>
      </c>
      <c r="G18" s="17">
        <f>'7 As-Needed Services'!O15</f>
        <v>0</v>
      </c>
      <c r="H18" s="17">
        <f>'7 As-Needed Services'!R15</f>
        <v>0</v>
      </c>
      <c r="I18" s="28">
        <f>'7 As-Needed Services'!U15</f>
        <v>0</v>
      </c>
      <c r="J18" s="28">
        <f>'7 As-Needed Services'!X15</f>
        <v>0</v>
      </c>
      <c r="K18" s="140">
        <f t="shared" si="0"/>
        <v>0</v>
      </c>
    </row>
    <row r="19" spans="2:11" ht="15.75" thickBot="1">
      <c r="B19" s="122" t="s">
        <v>55</v>
      </c>
      <c r="C19" s="141" t="s">
        <v>56</v>
      </c>
      <c r="D19" s="142"/>
      <c r="E19" s="142"/>
      <c r="F19" s="142"/>
      <c r="G19" s="142"/>
      <c r="H19" s="142"/>
      <c r="I19" s="124"/>
      <c r="J19" s="72">
        <f>'8 Turn-Over'!AE21</f>
        <v>0</v>
      </c>
      <c r="K19" s="140">
        <f t="shared" si="0"/>
        <v>0</v>
      </c>
    </row>
    <row r="20" spans="2:11" ht="15.75" thickBot="1">
      <c r="B20" s="93"/>
      <c r="C20" s="91" t="s">
        <v>57</v>
      </c>
      <c r="D20" s="213">
        <f t="shared" ref="D20:K20" si="2">SUM(D14:D19)</f>
        <v>0</v>
      </c>
      <c r="E20" s="213">
        <f t="shared" si="2"/>
        <v>0</v>
      </c>
      <c r="F20" s="213">
        <f t="shared" si="2"/>
        <v>0</v>
      </c>
      <c r="G20" s="213">
        <f t="shared" si="2"/>
        <v>0</v>
      </c>
      <c r="H20" s="213">
        <f t="shared" si="2"/>
        <v>0</v>
      </c>
      <c r="I20" s="213">
        <f t="shared" si="2"/>
        <v>0</v>
      </c>
      <c r="J20" s="213">
        <f t="shared" si="2"/>
        <v>0</v>
      </c>
      <c r="K20" s="215">
        <f t="shared" si="2"/>
        <v>0</v>
      </c>
    </row>
    <row r="21" spans="2:11" ht="15.75" thickBot="1">
      <c r="G21" s="9"/>
      <c r="H21" s="9"/>
      <c r="I21" s="9"/>
      <c r="J21" s="9"/>
      <c r="K21" s="9"/>
    </row>
    <row r="22" spans="2:11" ht="15.75" thickBot="1">
      <c r="B22" s="68" t="s">
        <v>58</v>
      </c>
      <c r="C22" s="68"/>
      <c r="D22" s="69" t="s">
        <v>39</v>
      </c>
      <c r="E22" s="70"/>
      <c r="F22" s="70"/>
      <c r="G22" s="70"/>
      <c r="H22" s="70"/>
      <c r="I22" s="70"/>
      <c r="J22" s="70"/>
      <c r="K22" s="73"/>
    </row>
    <row r="23" spans="2:11" ht="30">
      <c r="B23" s="92" t="s">
        <v>40</v>
      </c>
      <c r="C23" s="90" t="s">
        <v>8</v>
      </c>
      <c r="D23" s="27" t="s">
        <v>41</v>
      </c>
      <c r="E23" s="27" t="s">
        <v>42</v>
      </c>
      <c r="F23" s="27" t="s">
        <v>43</v>
      </c>
      <c r="G23" s="27" t="s">
        <v>44</v>
      </c>
      <c r="H23" s="27" t="s">
        <v>45</v>
      </c>
      <c r="I23" s="71" t="s">
        <v>59</v>
      </c>
      <c r="J23" s="71" t="s">
        <v>60</v>
      </c>
      <c r="K23" s="74" t="s">
        <v>48</v>
      </c>
    </row>
    <row r="24" spans="2:11" s="127" customFormat="1">
      <c r="B24" s="193" t="s">
        <v>61</v>
      </c>
      <c r="C24" s="191" t="s">
        <v>62</v>
      </c>
      <c r="D24" s="192">
        <f>'3 Transition Services'!J14</f>
        <v>0</v>
      </c>
      <c r="E24" s="128"/>
      <c r="F24" s="128"/>
      <c r="G24" s="128"/>
      <c r="H24" s="128"/>
      <c r="I24" s="128"/>
      <c r="J24" s="128"/>
      <c r="K24" s="140">
        <f>SUM(D24:J24)</f>
        <v>0</v>
      </c>
    </row>
    <row r="25" spans="2:11" s="127" customFormat="1" ht="15.75" thickBot="1">
      <c r="B25" s="193" t="s">
        <v>63</v>
      </c>
      <c r="C25" s="191" t="s">
        <v>17</v>
      </c>
      <c r="D25" s="192">
        <f>'3 Transition Services'!J21</f>
        <v>0</v>
      </c>
      <c r="E25" s="129"/>
      <c r="F25" s="129"/>
      <c r="G25" s="129"/>
      <c r="H25" s="129"/>
      <c r="I25" s="130"/>
      <c r="J25" s="130"/>
      <c r="K25" s="140">
        <f>SUM(D25:J25)</f>
        <v>0</v>
      </c>
    </row>
    <row r="26" spans="2:11" ht="15.75" thickBot="1">
      <c r="B26" s="93"/>
      <c r="C26" s="29" t="s">
        <v>57</v>
      </c>
      <c r="D26" s="213">
        <f t="shared" ref="D26:K26" si="3">SUM(D24:D25)</f>
        <v>0</v>
      </c>
      <c r="E26" s="213">
        <f t="shared" si="3"/>
        <v>0</v>
      </c>
      <c r="F26" s="213">
        <f t="shared" si="3"/>
        <v>0</v>
      </c>
      <c r="G26" s="213">
        <f t="shared" si="3"/>
        <v>0</v>
      </c>
      <c r="H26" s="213">
        <f t="shared" si="3"/>
        <v>0</v>
      </c>
      <c r="I26" s="213">
        <f t="shared" si="3"/>
        <v>0</v>
      </c>
      <c r="J26" s="213">
        <f t="shared" si="3"/>
        <v>0</v>
      </c>
      <c r="K26" s="214">
        <f t="shared" si="3"/>
        <v>0</v>
      </c>
    </row>
  </sheetData>
  <sheetProtection sheet="1" selectLockedCells="1"/>
  <mergeCells count="3">
    <mergeCell ref="B6:K6"/>
    <mergeCell ref="B7:K7"/>
    <mergeCell ref="B14:B15"/>
  </mergeCells>
  <pageMargins left="0.5" right="0.5" top="1" bottom="1" header="0.5" footer="0.5"/>
  <pageSetup scale="70" fitToHeight="4" pageOrder="overThenDown" orientation="landscape" horizontalDpi="4294967293" verticalDpi="4294967293" r:id="rId1"/>
  <headerFooter alignWithMargins="0">
    <oddFooter>&amp;L
&amp;F
&amp;A&amp;R&amp;P of &amp;N</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79998168889431442"/>
    <pageSetUpPr autoPageBreaks="0"/>
  </sheetPr>
  <dimension ref="B1:U78"/>
  <sheetViews>
    <sheetView showGridLines="0" zoomScale="70" zoomScaleNormal="70" zoomScaleSheetLayoutView="80" zoomScalePageLayoutView="50" workbookViewId="0">
      <selection activeCell="C11" sqref="C11"/>
    </sheetView>
  </sheetViews>
  <sheetFormatPr defaultColWidth="8.85546875" defaultRowHeight="15"/>
  <cols>
    <col min="1" max="1" width="5.7109375" style="1" customWidth="1"/>
    <col min="2" max="2" width="43" style="1" customWidth="1"/>
    <col min="3" max="3" width="15.42578125" style="1" customWidth="1"/>
    <col min="4" max="17" width="12.7109375" style="1" customWidth="1"/>
    <col min="18" max="18" width="8.85546875" style="1"/>
    <col min="19" max="19" width="41.140625" style="1" customWidth="1"/>
    <col min="20" max="21" width="70.28515625" style="1" customWidth="1"/>
    <col min="22" max="16384" width="8.85546875" style="1"/>
  </cols>
  <sheetData>
    <row r="1" spans="2:21" customFormat="1" ht="15" customHeight="1">
      <c r="B1" s="23" t="s">
        <v>0</v>
      </c>
    </row>
    <row r="2" spans="2:21" customFormat="1" ht="15" customHeight="1">
      <c r="B2" s="23" t="s">
        <v>1</v>
      </c>
    </row>
    <row r="3" spans="2:21" customFormat="1" ht="15" customHeight="1">
      <c r="B3" s="123" t="s">
        <v>2</v>
      </c>
    </row>
    <row r="4" spans="2:21" s="9" customFormat="1">
      <c r="B4" s="24" t="s">
        <v>392</v>
      </c>
      <c r="C4" s="8"/>
      <c r="D4" s="3"/>
      <c r="E4" s="14"/>
      <c r="F4" s="26"/>
      <c r="G4" s="14"/>
      <c r="H4" s="14"/>
      <c r="I4" s="14"/>
      <c r="J4" s="14"/>
      <c r="K4" s="14"/>
      <c r="L4" s="14"/>
    </row>
    <row r="5" spans="2:21" ht="4.9000000000000004" customHeight="1">
      <c r="B5" s="3"/>
      <c r="C5" s="3"/>
      <c r="D5" s="3"/>
      <c r="E5" s="3"/>
      <c r="F5" s="3"/>
      <c r="G5" s="3"/>
      <c r="H5" s="3"/>
      <c r="I5" s="3"/>
      <c r="J5" s="3"/>
      <c r="K5" s="3"/>
      <c r="L5" s="3"/>
      <c r="M5" s="2"/>
      <c r="N5" s="2"/>
      <c r="O5" s="2"/>
      <c r="P5" s="2"/>
      <c r="Q5" s="2"/>
    </row>
    <row r="6" spans="2:21" ht="26.25">
      <c r="B6" s="256" t="s">
        <v>14</v>
      </c>
      <c r="C6" s="256"/>
      <c r="D6" s="256"/>
      <c r="E6" s="256"/>
      <c r="F6" s="256"/>
      <c r="G6" s="256"/>
      <c r="H6" s="256"/>
      <c r="I6" s="256"/>
      <c r="J6" s="256"/>
      <c r="K6" s="39"/>
      <c r="L6" s="39"/>
      <c r="M6" s="39"/>
    </row>
    <row r="7" spans="2:21" ht="232.5" customHeight="1">
      <c r="B7" s="259" t="s">
        <v>64</v>
      </c>
      <c r="C7" s="260"/>
      <c r="D7" s="260"/>
      <c r="E7" s="260"/>
      <c r="F7" s="260"/>
      <c r="G7" s="260"/>
      <c r="H7" s="260"/>
      <c r="I7" s="260"/>
      <c r="J7" s="261"/>
      <c r="K7" s="30"/>
      <c r="L7" s="30"/>
      <c r="M7" s="30"/>
    </row>
    <row r="9" spans="2:21" ht="31.15" customHeight="1">
      <c r="B9" s="257" t="s">
        <v>65</v>
      </c>
      <c r="C9" s="258"/>
      <c r="D9" s="258"/>
      <c r="E9" s="258"/>
      <c r="F9" s="258"/>
      <c r="G9" s="258"/>
      <c r="H9" s="258"/>
      <c r="I9" s="258"/>
      <c r="J9" s="143"/>
      <c r="K9" s="143"/>
      <c r="L9" s="143"/>
      <c r="M9" s="143"/>
      <c r="N9" s="143"/>
      <c r="O9" s="143"/>
      <c r="P9" s="143"/>
      <c r="Q9" s="143"/>
      <c r="S9" s="254" t="s">
        <v>66</v>
      </c>
      <c r="T9" s="255"/>
      <c r="U9" s="255"/>
    </row>
    <row r="10" spans="2:21" ht="45">
      <c r="B10" s="112" t="s">
        <v>67</v>
      </c>
      <c r="C10" s="47" t="s">
        <v>68</v>
      </c>
      <c r="D10" s="53" t="s">
        <v>69</v>
      </c>
      <c r="E10" s="53" t="s">
        <v>70</v>
      </c>
      <c r="F10" s="53" t="s">
        <v>71</v>
      </c>
      <c r="G10" s="53" t="s">
        <v>72</v>
      </c>
      <c r="H10" s="53" t="s">
        <v>73</v>
      </c>
      <c r="I10" s="53" t="s">
        <v>74</v>
      </c>
      <c r="J10" s="53" t="s">
        <v>75</v>
      </c>
      <c r="K10" s="53" t="s">
        <v>76</v>
      </c>
      <c r="L10" s="53" t="s">
        <v>77</v>
      </c>
      <c r="M10" s="53" t="s">
        <v>78</v>
      </c>
      <c r="N10" s="53" t="s">
        <v>79</v>
      </c>
      <c r="O10" s="53" t="s">
        <v>80</v>
      </c>
      <c r="P10" s="53" t="s">
        <v>81</v>
      </c>
      <c r="Q10" s="53" t="s">
        <v>82</v>
      </c>
      <c r="S10" s="135" t="s">
        <v>67</v>
      </c>
      <c r="T10" s="136" t="s">
        <v>83</v>
      </c>
      <c r="U10" s="136" t="s">
        <v>84</v>
      </c>
    </row>
    <row r="11" spans="2:21" ht="45">
      <c r="B11" s="49" t="s">
        <v>85</v>
      </c>
      <c r="C11" s="50"/>
      <c r="D11" s="216"/>
      <c r="E11" s="217">
        <f t="shared" ref="E11:O24" si="0">$C11*D11</f>
        <v>0</v>
      </c>
      <c r="F11" s="216"/>
      <c r="G11" s="217">
        <f t="shared" si="0"/>
        <v>0</v>
      </c>
      <c r="H11" s="216"/>
      <c r="I11" s="217">
        <f t="shared" si="0"/>
        <v>0</v>
      </c>
      <c r="J11" s="216"/>
      <c r="K11" s="217">
        <f t="shared" si="0"/>
        <v>0</v>
      </c>
      <c r="L11" s="216"/>
      <c r="M11" s="217">
        <f t="shared" si="0"/>
        <v>0</v>
      </c>
      <c r="N11" s="216"/>
      <c r="O11" s="217">
        <f t="shared" si="0"/>
        <v>0</v>
      </c>
      <c r="P11" s="216"/>
      <c r="Q11" s="217">
        <f t="shared" ref="Q11:Q18" si="1">$C11*P11</f>
        <v>0</v>
      </c>
      <c r="S11" s="131" t="s">
        <v>85</v>
      </c>
      <c r="T11" s="132" t="s">
        <v>86</v>
      </c>
      <c r="U11" s="132" t="s">
        <v>87</v>
      </c>
    </row>
    <row r="12" spans="2:21" ht="45">
      <c r="B12" s="49" t="s">
        <v>88</v>
      </c>
      <c r="C12" s="50"/>
      <c r="D12" s="216"/>
      <c r="E12" s="217">
        <f t="shared" si="0"/>
        <v>0</v>
      </c>
      <c r="F12" s="216"/>
      <c r="G12" s="217">
        <f t="shared" si="0"/>
        <v>0</v>
      </c>
      <c r="H12" s="216"/>
      <c r="I12" s="217">
        <f t="shared" si="0"/>
        <v>0</v>
      </c>
      <c r="J12" s="216"/>
      <c r="K12" s="217">
        <f t="shared" si="0"/>
        <v>0</v>
      </c>
      <c r="L12" s="216"/>
      <c r="M12" s="217">
        <f t="shared" si="0"/>
        <v>0</v>
      </c>
      <c r="N12" s="216"/>
      <c r="O12" s="217">
        <f t="shared" si="0"/>
        <v>0</v>
      </c>
      <c r="P12" s="216"/>
      <c r="Q12" s="217">
        <f t="shared" si="1"/>
        <v>0</v>
      </c>
      <c r="S12" s="131" t="s">
        <v>88</v>
      </c>
      <c r="T12" s="132" t="s">
        <v>89</v>
      </c>
      <c r="U12" s="133" t="s">
        <v>90</v>
      </c>
    </row>
    <row r="13" spans="2:21" ht="45">
      <c r="B13" s="49" t="s">
        <v>91</v>
      </c>
      <c r="C13" s="50"/>
      <c r="D13" s="216"/>
      <c r="E13" s="217">
        <f t="shared" si="0"/>
        <v>0</v>
      </c>
      <c r="F13" s="216"/>
      <c r="G13" s="217">
        <f t="shared" si="0"/>
        <v>0</v>
      </c>
      <c r="H13" s="216"/>
      <c r="I13" s="217">
        <f t="shared" si="0"/>
        <v>0</v>
      </c>
      <c r="J13" s="216"/>
      <c r="K13" s="217">
        <f t="shared" si="0"/>
        <v>0</v>
      </c>
      <c r="L13" s="216"/>
      <c r="M13" s="217">
        <f t="shared" si="0"/>
        <v>0</v>
      </c>
      <c r="N13" s="216"/>
      <c r="O13" s="217">
        <f t="shared" si="0"/>
        <v>0</v>
      </c>
      <c r="P13" s="216"/>
      <c r="Q13" s="217">
        <f t="shared" si="1"/>
        <v>0</v>
      </c>
      <c r="S13" s="131" t="s">
        <v>91</v>
      </c>
      <c r="T13" s="133" t="s">
        <v>92</v>
      </c>
      <c r="U13" s="133" t="s">
        <v>93</v>
      </c>
    </row>
    <row r="14" spans="2:21" ht="22.9" customHeight="1">
      <c r="B14" s="49" t="s">
        <v>94</v>
      </c>
      <c r="C14" s="50"/>
      <c r="D14" s="218"/>
      <c r="E14" s="217">
        <f t="shared" si="0"/>
        <v>0</v>
      </c>
      <c r="F14" s="216"/>
      <c r="G14" s="217">
        <f t="shared" si="0"/>
        <v>0</v>
      </c>
      <c r="H14" s="216"/>
      <c r="I14" s="217">
        <f t="shared" si="0"/>
        <v>0</v>
      </c>
      <c r="J14" s="216"/>
      <c r="K14" s="217">
        <f t="shared" si="0"/>
        <v>0</v>
      </c>
      <c r="L14" s="216"/>
      <c r="M14" s="217">
        <f t="shared" si="0"/>
        <v>0</v>
      </c>
      <c r="N14" s="216"/>
      <c r="O14" s="217">
        <f t="shared" si="0"/>
        <v>0</v>
      </c>
      <c r="P14" s="216"/>
      <c r="Q14" s="217">
        <f t="shared" si="1"/>
        <v>0</v>
      </c>
      <c r="S14" s="131" t="s">
        <v>94</v>
      </c>
      <c r="T14" s="133" t="s">
        <v>95</v>
      </c>
      <c r="U14" s="133" t="s">
        <v>96</v>
      </c>
    </row>
    <row r="15" spans="2:21" ht="30">
      <c r="B15" s="49" t="s">
        <v>97</v>
      </c>
      <c r="C15" s="50"/>
      <c r="D15" s="218"/>
      <c r="E15" s="217">
        <f t="shared" ref="E15:E16" si="2">$C15*D15</f>
        <v>0</v>
      </c>
      <c r="F15" s="216"/>
      <c r="G15" s="217">
        <f t="shared" ref="G15:G16" si="3">$C15*F15</f>
        <v>0</v>
      </c>
      <c r="H15" s="216"/>
      <c r="I15" s="217">
        <f t="shared" ref="I15:I16" si="4">$C15*H15</f>
        <v>0</v>
      </c>
      <c r="J15" s="216"/>
      <c r="K15" s="217">
        <f t="shared" ref="K15:K16" si="5">$C15*J15</f>
        <v>0</v>
      </c>
      <c r="L15" s="216"/>
      <c r="M15" s="217">
        <f t="shared" ref="M15:M16" si="6">$C15*L15</f>
        <v>0</v>
      </c>
      <c r="N15" s="216"/>
      <c r="O15" s="217">
        <f t="shared" ref="O15:O16" si="7">$C15*N15</f>
        <v>0</v>
      </c>
      <c r="P15" s="216"/>
      <c r="Q15" s="217">
        <f t="shared" si="1"/>
        <v>0</v>
      </c>
      <c r="S15" s="131" t="s">
        <v>97</v>
      </c>
      <c r="T15" s="133" t="s">
        <v>98</v>
      </c>
      <c r="U15" s="133" t="s">
        <v>99</v>
      </c>
    </row>
    <row r="16" spans="2:21" ht="30">
      <c r="B16" s="49" t="s">
        <v>100</v>
      </c>
      <c r="C16" s="50"/>
      <c r="D16" s="218"/>
      <c r="E16" s="217">
        <f t="shared" si="2"/>
        <v>0</v>
      </c>
      <c r="F16" s="216"/>
      <c r="G16" s="217">
        <f t="shared" si="3"/>
        <v>0</v>
      </c>
      <c r="H16" s="216"/>
      <c r="I16" s="217">
        <f t="shared" si="4"/>
        <v>0</v>
      </c>
      <c r="J16" s="216"/>
      <c r="K16" s="217">
        <f t="shared" si="5"/>
        <v>0</v>
      </c>
      <c r="L16" s="216"/>
      <c r="M16" s="217">
        <f t="shared" si="6"/>
        <v>0</v>
      </c>
      <c r="N16" s="216"/>
      <c r="O16" s="217">
        <f t="shared" si="7"/>
        <v>0</v>
      </c>
      <c r="P16" s="216"/>
      <c r="Q16" s="217">
        <f t="shared" si="1"/>
        <v>0</v>
      </c>
      <c r="S16" s="131" t="s">
        <v>100</v>
      </c>
      <c r="T16" s="132" t="s">
        <v>101</v>
      </c>
      <c r="U16" s="132" t="s">
        <v>102</v>
      </c>
    </row>
    <row r="17" spans="2:21" ht="45">
      <c r="B17" s="49" t="s">
        <v>103</v>
      </c>
      <c r="C17" s="50"/>
      <c r="D17" s="218"/>
      <c r="E17" s="217">
        <f t="shared" ref="E17" si="8">$C17*D17</f>
        <v>0</v>
      </c>
      <c r="F17" s="216"/>
      <c r="G17" s="217">
        <f t="shared" ref="G17" si="9">$C17*F17</f>
        <v>0</v>
      </c>
      <c r="H17" s="216"/>
      <c r="I17" s="217">
        <f t="shared" ref="I17" si="10">$C17*H17</f>
        <v>0</v>
      </c>
      <c r="J17" s="216"/>
      <c r="K17" s="217">
        <f t="shared" ref="K17" si="11">$C17*J17</f>
        <v>0</v>
      </c>
      <c r="L17" s="216"/>
      <c r="M17" s="217">
        <f t="shared" ref="M17" si="12">$C17*L17</f>
        <v>0</v>
      </c>
      <c r="N17" s="216"/>
      <c r="O17" s="217">
        <f t="shared" ref="O17" si="13">$C17*N17</f>
        <v>0</v>
      </c>
      <c r="P17" s="216"/>
      <c r="Q17" s="217">
        <f t="shared" si="1"/>
        <v>0</v>
      </c>
      <c r="S17" s="131" t="s">
        <v>103</v>
      </c>
      <c r="T17" s="132" t="s">
        <v>104</v>
      </c>
      <c r="U17" s="132" t="s">
        <v>105</v>
      </c>
    </row>
    <row r="18" spans="2:21" ht="45">
      <c r="B18" s="49" t="s">
        <v>106</v>
      </c>
      <c r="C18" s="50"/>
      <c r="D18" s="216"/>
      <c r="E18" s="217">
        <f t="shared" si="0"/>
        <v>0</v>
      </c>
      <c r="F18" s="216"/>
      <c r="G18" s="217">
        <f t="shared" si="0"/>
        <v>0</v>
      </c>
      <c r="H18" s="216"/>
      <c r="I18" s="217">
        <f t="shared" si="0"/>
        <v>0</v>
      </c>
      <c r="J18" s="216"/>
      <c r="K18" s="217">
        <f t="shared" si="0"/>
        <v>0</v>
      </c>
      <c r="L18" s="216"/>
      <c r="M18" s="217">
        <f t="shared" si="0"/>
        <v>0</v>
      </c>
      <c r="N18" s="216"/>
      <c r="O18" s="217">
        <f t="shared" si="0"/>
        <v>0</v>
      </c>
      <c r="P18" s="216"/>
      <c r="Q18" s="217">
        <f t="shared" si="1"/>
        <v>0</v>
      </c>
      <c r="S18" s="131" t="s">
        <v>106</v>
      </c>
      <c r="T18" s="133" t="s">
        <v>107</v>
      </c>
      <c r="U18" s="133" t="s">
        <v>108</v>
      </c>
    </row>
    <row r="19" spans="2:21" ht="45">
      <c r="B19" s="49" t="s">
        <v>109</v>
      </c>
      <c r="C19" s="50"/>
      <c r="D19" s="216"/>
      <c r="E19" s="217">
        <f t="shared" si="0"/>
        <v>0</v>
      </c>
      <c r="F19" s="216"/>
      <c r="G19" s="217">
        <f t="shared" si="0"/>
        <v>0</v>
      </c>
      <c r="H19" s="216"/>
      <c r="I19" s="217">
        <f t="shared" si="0"/>
        <v>0</v>
      </c>
      <c r="J19" s="216"/>
      <c r="K19" s="217">
        <f t="shared" si="0"/>
        <v>0</v>
      </c>
      <c r="L19" s="216"/>
      <c r="M19" s="217">
        <f t="shared" si="0"/>
        <v>0</v>
      </c>
      <c r="N19" s="216"/>
      <c r="O19" s="217">
        <f>$C19*N19</f>
        <v>0</v>
      </c>
      <c r="P19" s="216"/>
      <c r="Q19" s="217">
        <f>$C19*P19</f>
        <v>0</v>
      </c>
      <c r="S19" s="131" t="s">
        <v>109</v>
      </c>
      <c r="T19" s="132" t="s">
        <v>110</v>
      </c>
      <c r="U19" s="132" t="s">
        <v>111</v>
      </c>
    </row>
    <row r="20" spans="2:21" ht="30">
      <c r="B20" s="49" t="s">
        <v>112</v>
      </c>
      <c r="C20" s="50"/>
      <c r="D20" s="216"/>
      <c r="E20" s="217">
        <f t="shared" si="0"/>
        <v>0</v>
      </c>
      <c r="F20" s="216"/>
      <c r="G20" s="217">
        <f t="shared" si="0"/>
        <v>0</v>
      </c>
      <c r="H20" s="216"/>
      <c r="I20" s="217">
        <f t="shared" si="0"/>
        <v>0</v>
      </c>
      <c r="J20" s="216"/>
      <c r="K20" s="217">
        <f t="shared" si="0"/>
        <v>0</v>
      </c>
      <c r="L20" s="216"/>
      <c r="M20" s="217">
        <f t="shared" si="0"/>
        <v>0</v>
      </c>
      <c r="N20" s="216"/>
      <c r="O20" s="217">
        <f t="shared" si="0"/>
        <v>0</v>
      </c>
      <c r="P20" s="216"/>
      <c r="Q20" s="217">
        <f t="shared" ref="Q20:Q24" si="14">$C20*P20</f>
        <v>0</v>
      </c>
      <c r="S20" s="131" t="s">
        <v>113</v>
      </c>
      <c r="T20" s="132" t="s">
        <v>114</v>
      </c>
      <c r="U20" s="132" t="s">
        <v>115</v>
      </c>
    </row>
    <row r="21" spans="2:21" ht="40.9" customHeight="1">
      <c r="B21" s="125" t="s">
        <v>116</v>
      </c>
      <c r="C21" s="50"/>
      <c r="D21" s="216"/>
      <c r="E21" s="217">
        <f t="shared" si="0"/>
        <v>0</v>
      </c>
      <c r="F21" s="216"/>
      <c r="G21" s="217">
        <f t="shared" si="0"/>
        <v>0</v>
      </c>
      <c r="H21" s="216"/>
      <c r="I21" s="217">
        <f t="shared" si="0"/>
        <v>0</v>
      </c>
      <c r="J21" s="216"/>
      <c r="K21" s="217">
        <f t="shared" si="0"/>
        <v>0</v>
      </c>
      <c r="L21" s="216"/>
      <c r="M21" s="217">
        <f t="shared" si="0"/>
        <v>0</v>
      </c>
      <c r="N21" s="216"/>
      <c r="O21" s="217">
        <f t="shared" si="0"/>
        <v>0</v>
      </c>
      <c r="P21" s="216"/>
      <c r="Q21" s="217">
        <f t="shared" si="14"/>
        <v>0</v>
      </c>
      <c r="S21" s="131" t="s">
        <v>116</v>
      </c>
      <c r="T21" s="132" t="s">
        <v>117</v>
      </c>
      <c r="U21" s="132" t="s">
        <v>118</v>
      </c>
    </row>
    <row r="22" spans="2:21" ht="75">
      <c r="B22" s="49" t="s">
        <v>119</v>
      </c>
      <c r="C22" s="50"/>
      <c r="D22" s="216"/>
      <c r="E22" s="217">
        <f t="shared" si="0"/>
        <v>0</v>
      </c>
      <c r="F22" s="216"/>
      <c r="G22" s="217">
        <f t="shared" si="0"/>
        <v>0</v>
      </c>
      <c r="H22" s="216"/>
      <c r="I22" s="217">
        <f t="shared" si="0"/>
        <v>0</v>
      </c>
      <c r="J22" s="216"/>
      <c r="K22" s="217">
        <f t="shared" si="0"/>
        <v>0</v>
      </c>
      <c r="L22" s="216"/>
      <c r="M22" s="217">
        <f t="shared" si="0"/>
        <v>0</v>
      </c>
      <c r="N22" s="216"/>
      <c r="O22" s="217">
        <f t="shared" si="0"/>
        <v>0</v>
      </c>
      <c r="P22" s="216"/>
      <c r="Q22" s="217">
        <f t="shared" si="14"/>
        <v>0</v>
      </c>
      <c r="S22" s="131" t="s">
        <v>119</v>
      </c>
      <c r="T22" s="132" t="s">
        <v>120</v>
      </c>
      <c r="U22" s="133" t="s">
        <v>121</v>
      </c>
    </row>
    <row r="23" spans="2:21" ht="60">
      <c r="B23" s="49" t="s">
        <v>122</v>
      </c>
      <c r="C23" s="50"/>
      <c r="D23" s="216"/>
      <c r="E23" s="217">
        <f t="shared" si="0"/>
        <v>0</v>
      </c>
      <c r="F23" s="216"/>
      <c r="G23" s="217">
        <f t="shared" si="0"/>
        <v>0</v>
      </c>
      <c r="H23" s="216"/>
      <c r="I23" s="217">
        <f t="shared" si="0"/>
        <v>0</v>
      </c>
      <c r="J23" s="216"/>
      <c r="K23" s="217">
        <f t="shared" si="0"/>
        <v>0</v>
      </c>
      <c r="L23" s="216"/>
      <c r="M23" s="217">
        <f t="shared" si="0"/>
        <v>0</v>
      </c>
      <c r="N23" s="216"/>
      <c r="O23" s="217">
        <f t="shared" si="0"/>
        <v>0</v>
      </c>
      <c r="P23" s="216"/>
      <c r="Q23" s="217">
        <f t="shared" si="14"/>
        <v>0</v>
      </c>
      <c r="S23" s="131" t="s">
        <v>122</v>
      </c>
      <c r="T23" s="132" t="s">
        <v>123</v>
      </c>
      <c r="U23" s="133" t="s">
        <v>124</v>
      </c>
    </row>
    <row r="24" spans="2:21" ht="26.45" customHeight="1">
      <c r="B24" s="113" t="s">
        <v>125</v>
      </c>
      <c r="C24" s="50"/>
      <c r="D24" s="216"/>
      <c r="E24" s="217">
        <f t="shared" si="0"/>
        <v>0</v>
      </c>
      <c r="F24" s="216"/>
      <c r="G24" s="217">
        <f t="shared" si="0"/>
        <v>0</v>
      </c>
      <c r="H24" s="216"/>
      <c r="I24" s="217">
        <f t="shared" si="0"/>
        <v>0</v>
      </c>
      <c r="J24" s="216"/>
      <c r="K24" s="217">
        <f t="shared" si="0"/>
        <v>0</v>
      </c>
      <c r="L24" s="216"/>
      <c r="M24" s="217">
        <f t="shared" si="0"/>
        <v>0</v>
      </c>
      <c r="N24" s="216"/>
      <c r="O24" s="217">
        <f t="shared" si="0"/>
        <v>0</v>
      </c>
      <c r="P24" s="216"/>
      <c r="Q24" s="217">
        <f t="shared" si="14"/>
        <v>0</v>
      </c>
    </row>
    <row r="25" spans="2:21" ht="21.6" customHeight="1">
      <c r="B25" s="7" t="s">
        <v>126</v>
      </c>
      <c r="C25" s="114">
        <f>SUM(C11:C24)</f>
        <v>0</v>
      </c>
      <c r="D25" s="219"/>
      <c r="E25" s="217">
        <f>SUM(E11:E24)</f>
        <v>0</v>
      </c>
      <c r="F25" s="219"/>
      <c r="G25" s="217">
        <f>SUM(G11:G24)</f>
        <v>0</v>
      </c>
      <c r="H25" s="219"/>
      <c r="I25" s="217">
        <f>SUM(I11:I24)</f>
        <v>0</v>
      </c>
      <c r="J25" s="219"/>
      <c r="K25" s="217">
        <f>SUM(K11:K24)</f>
        <v>0</v>
      </c>
      <c r="L25" s="219"/>
      <c r="M25" s="217">
        <f>SUM(M11:M24)</f>
        <v>0</v>
      </c>
      <c r="N25" s="219"/>
      <c r="O25" s="217">
        <f>SUM(O11:O24)</f>
        <v>0</v>
      </c>
      <c r="P25" s="219"/>
      <c r="Q25" s="217">
        <f>SUM(Q11:Q24)</f>
        <v>0</v>
      </c>
    </row>
    <row r="27" spans="2:21">
      <c r="B27" s="144" t="s">
        <v>127</v>
      </c>
      <c r="C27" s="145"/>
      <c r="D27" s="143"/>
      <c r="E27" s="143"/>
      <c r="F27" s="143"/>
      <c r="G27" s="143"/>
      <c r="H27" s="143"/>
      <c r="I27" s="143"/>
      <c r="J27" s="143"/>
      <c r="K27" s="143"/>
      <c r="L27" s="143"/>
      <c r="M27" s="143"/>
      <c r="N27" s="143"/>
      <c r="O27" s="143"/>
      <c r="P27" s="143"/>
      <c r="Q27" s="143"/>
      <c r="S27" s="254" t="s">
        <v>128</v>
      </c>
      <c r="T27" s="255"/>
      <c r="U27" s="255"/>
    </row>
    <row r="28" spans="2:21" ht="62.25" customHeight="1">
      <c r="B28" s="112" t="s">
        <v>67</v>
      </c>
      <c r="C28" s="47" t="s">
        <v>68</v>
      </c>
      <c r="D28" s="53" t="s">
        <v>69</v>
      </c>
      <c r="E28" s="53" t="s">
        <v>70</v>
      </c>
      <c r="F28" s="53" t="s">
        <v>71</v>
      </c>
      <c r="G28" s="53" t="s">
        <v>72</v>
      </c>
      <c r="H28" s="53" t="s">
        <v>73</v>
      </c>
      <c r="I28" s="53" t="s">
        <v>74</v>
      </c>
      <c r="J28" s="53" t="s">
        <v>75</v>
      </c>
      <c r="K28" s="53" t="s">
        <v>76</v>
      </c>
      <c r="L28" s="53" t="s">
        <v>77</v>
      </c>
      <c r="M28" s="53" t="s">
        <v>78</v>
      </c>
      <c r="N28" s="53" t="s">
        <v>79</v>
      </c>
      <c r="O28" s="53" t="s">
        <v>80</v>
      </c>
      <c r="P28" s="53" t="s">
        <v>81</v>
      </c>
      <c r="Q28" s="53" t="s">
        <v>82</v>
      </c>
      <c r="S28" s="135" t="s">
        <v>67</v>
      </c>
      <c r="T28" s="136" t="s">
        <v>83</v>
      </c>
      <c r="U28" s="136" t="s">
        <v>84</v>
      </c>
    </row>
    <row r="29" spans="2:21" ht="60">
      <c r="B29" s="49" t="s">
        <v>85</v>
      </c>
      <c r="C29" s="50"/>
      <c r="D29" s="218"/>
      <c r="E29" s="217">
        <f>$C29*D29</f>
        <v>0</v>
      </c>
      <c r="F29" s="216"/>
      <c r="G29" s="217">
        <f t="shared" ref="G29:O41" si="15">$C29*F29</f>
        <v>0</v>
      </c>
      <c r="H29" s="216"/>
      <c r="I29" s="217">
        <f t="shared" si="15"/>
        <v>0</v>
      </c>
      <c r="J29" s="216"/>
      <c r="K29" s="217">
        <f t="shared" si="15"/>
        <v>0</v>
      </c>
      <c r="L29" s="216"/>
      <c r="M29" s="217">
        <f t="shared" si="15"/>
        <v>0</v>
      </c>
      <c r="N29" s="216"/>
      <c r="O29" s="217">
        <f t="shared" si="15"/>
        <v>0</v>
      </c>
      <c r="P29" s="216"/>
      <c r="Q29" s="217">
        <f t="shared" ref="Q29:Q41" si="16">$C29*P29</f>
        <v>0</v>
      </c>
      <c r="S29" s="131" t="s">
        <v>85</v>
      </c>
      <c r="T29" s="132" t="s">
        <v>129</v>
      </c>
      <c r="U29" s="132" t="s">
        <v>87</v>
      </c>
    </row>
    <row r="30" spans="2:21" ht="45">
      <c r="B30" s="49" t="s">
        <v>130</v>
      </c>
      <c r="C30" s="50"/>
      <c r="D30" s="218"/>
      <c r="E30" s="217">
        <f t="shared" ref="E30:E41" si="17">$C30*D30</f>
        <v>0</v>
      </c>
      <c r="F30" s="216"/>
      <c r="G30" s="217">
        <f t="shared" si="15"/>
        <v>0</v>
      </c>
      <c r="H30" s="216"/>
      <c r="I30" s="217">
        <f t="shared" si="15"/>
        <v>0</v>
      </c>
      <c r="J30" s="216"/>
      <c r="K30" s="217">
        <f t="shared" si="15"/>
        <v>0</v>
      </c>
      <c r="L30" s="216"/>
      <c r="M30" s="217">
        <f t="shared" si="15"/>
        <v>0</v>
      </c>
      <c r="N30" s="216"/>
      <c r="O30" s="217">
        <f t="shared" si="15"/>
        <v>0</v>
      </c>
      <c r="P30" s="216"/>
      <c r="Q30" s="217">
        <f t="shared" si="16"/>
        <v>0</v>
      </c>
      <c r="S30" s="131" t="s">
        <v>130</v>
      </c>
      <c r="T30" s="132" t="s">
        <v>131</v>
      </c>
      <c r="U30" s="133" t="s">
        <v>90</v>
      </c>
    </row>
    <row r="31" spans="2:21" ht="30">
      <c r="B31" s="49" t="s">
        <v>132</v>
      </c>
      <c r="C31" s="50"/>
      <c r="D31" s="218"/>
      <c r="E31" s="217">
        <f t="shared" si="17"/>
        <v>0</v>
      </c>
      <c r="F31" s="216"/>
      <c r="G31" s="217">
        <f t="shared" si="15"/>
        <v>0</v>
      </c>
      <c r="H31" s="216"/>
      <c r="I31" s="217">
        <f t="shared" si="15"/>
        <v>0</v>
      </c>
      <c r="J31" s="216"/>
      <c r="K31" s="217">
        <f t="shared" si="15"/>
        <v>0</v>
      </c>
      <c r="L31" s="216"/>
      <c r="M31" s="217">
        <f t="shared" si="15"/>
        <v>0</v>
      </c>
      <c r="N31" s="216"/>
      <c r="O31" s="217">
        <f t="shared" si="15"/>
        <v>0</v>
      </c>
      <c r="P31" s="216"/>
      <c r="Q31" s="217">
        <f t="shared" si="16"/>
        <v>0</v>
      </c>
      <c r="S31" s="131" t="s">
        <v>132</v>
      </c>
      <c r="T31" s="133" t="s">
        <v>133</v>
      </c>
      <c r="U31" s="132" t="s">
        <v>134</v>
      </c>
    </row>
    <row r="32" spans="2:21" ht="45">
      <c r="B32" s="49" t="s">
        <v>91</v>
      </c>
      <c r="C32" s="50"/>
      <c r="D32" s="218"/>
      <c r="E32" s="217">
        <f t="shared" si="17"/>
        <v>0</v>
      </c>
      <c r="F32" s="216"/>
      <c r="G32" s="217">
        <f t="shared" si="15"/>
        <v>0</v>
      </c>
      <c r="H32" s="216"/>
      <c r="I32" s="217">
        <f t="shared" si="15"/>
        <v>0</v>
      </c>
      <c r="J32" s="216"/>
      <c r="K32" s="217">
        <f t="shared" si="15"/>
        <v>0</v>
      </c>
      <c r="L32" s="216"/>
      <c r="M32" s="217">
        <f t="shared" si="15"/>
        <v>0</v>
      </c>
      <c r="N32" s="216"/>
      <c r="O32" s="217">
        <f t="shared" si="15"/>
        <v>0</v>
      </c>
      <c r="P32" s="216"/>
      <c r="Q32" s="217">
        <f t="shared" si="16"/>
        <v>0</v>
      </c>
      <c r="S32" s="131" t="s">
        <v>91</v>
      </c>
      <c r="T32" s="133" t="s">
        <v>135</v>
      </c>
      <c r="U32" s="133" t="s">
        <v>93</v>
      </c>
    </row>
    <row r="33" spans="2:21" ht="40.9" customHeight="1">
      <c r="B33" s="49" t="s">
        <v>136</v>
      </c>
      <c r="C33" s="50"/>
      <c r="D33" s="218"/>
      <c r="E33" s="217">
        <f t="shared" si="17"/>
        <v>0</v>
      </c>
      <c r="F33" s="216"/>
      <c r="G33" s="217">
        <f t="shared" si="15"/>
        <v>0</v>
      </c>
      <c r="H33" s="216"/>
      <c r="I33" s="217">
        <f t="shared" si="15"/>
        <v>0</v>
      </c>
      <c r="J33" s="216"/>
      <c r="K33" s="217">
        <f t="shared" si="15"/>
        <v>0</v>
      </c>
      <c r="L33" s="216"/>
      <c r="M33" s="217">
        <f t="shared" si="15"/>
        <v>0</v>
      </c>
      <c r="N33" s="216"/>
      <c r="O33" s="217">
        <f t="shared" si="15"/>
        <v>0</v>
      </c>
      <c r="P33" s="216"/>
      <c r="Q33" s="217">
        <f t="shared" si="16"/>
        <v>0</v>
      </c>
      <c r="S33" s="131" t="s">
        <v>136</v>
      </c>
      <c r="T33" s="133" t="s">
        <v>95</v>
      </c>
      <c r="U33" s="133" t="s">
        <v>137</v>
      </c>
    </row>
    <row r="34" spans="2:21" ht="45" customHeight="1">
      <c r="B34" s="49" t="s">
        <v>138</v>
      </c>
      <c r="C34" s="50"/>
      <c r="D34" s="218"/>
      <c r="E34" s="217">
        <f t="shared" si="17"/>
        <v>0</v>
      </c>
      <c r="F34" s="216"/>
      <c r="G34" s="217">
        <f t="shared" si="15"/>
        <v>0</v>
      </c>
      <c r="H34" s="216"/>
      <c r="I34" s="217">
        <f t="shared" si="15"/>
        <v>0</v>
      </c>
      <c r="J34" s="216"/>
      <c r="K34" s="217">
        <f t="shared" si="15"/>
        <v>0</v>
      </c>
      <c r="L34" s="216"/>
      <c r="M34" s="217">
        <f t="shared" si="15"/>
        <v>0</v>
      </c>
      <c r="N34" s="216"/>
      <c r="O34" s="217">
        <f t="shared" si="15"/>
        <v>0</v>
      </c>
      <c r="P34" s="216"/>
      <c r="Q34" s="217">
        <f t="shared" si="16"/>
        <v>0</v>
      </c>
      <c r="S34" s="131" t="s">
        <v>138</v>
      </c>
      <c r="T34" s="133" t="s">
        <v>139</v>
      </c>
      <c r="U34" s="133" t="s">
        <v>140</v>
      </c>
    </row>
    <row r="35" spans="2:21" ht="45">
      <c r="B35" s="49" t="s">
        <v>106</v>
      </c>
      <c r="C35" s="50"/>
      <c r="D35" s="218"/>
      <c r="E35" s="217">
        <f t="shared" si="17"/>
        <v>0</v>
      </c>
      <c r="F35" s="216"/>
      <c r="G35" s="217">
        <f t="shared" si="15"/>
        <v>0</v>
      </c>
      <c r="H35" s="216"/>
      <c r="I35" s="217">
        <f t="shared" si="15"/>
        <v>0</v>
      </c>
      <c r="J35" s="216"/>
      <c r="K35" s="217">
        <f t="shared" si="15"/>
        <v>0</v>
      </c>
      <c r="L35" s="216"/>
      <c r="M35" s="217">
        <f t="shared" si="15"/>
        <v>0</v>
      </c>
      <c r="N35" s="216"/>
      <c r="O35" s="217">
        <f t="shared" si="15"/>
        <v>0</v>
      </c>
      <c r="P35" s="216"/>
      <c r="Q35" s="217">
        <f t="shared" si="16"/>
        <v>0</v>
      </c>
      <c r="S35" s="131" t="s">
        <v>106</v>
      </c>
      <c r="T35" s="133" t="s">
        <v>107</v>
      </c>
      <c r="U35" s="133" t="s">
        <v>108</v>
      </c>
    </row>
    <row r="36" spans="2:21" ht="45">
      <c r="B36" s="49" t="s">
        <v>141</v>
      </c>
      <c r="C36" s="50"/>
      <c r="D36" s="218"/>
      <c r="E36" s="217">
        <f t="shared" si="17"/>
        <v>0</v>
      </c>
      <c r="F36" s="216"/>
      <c r="G36" s="217">
        <f t="shared" si="15"/>
        <v>0</v>
      </c>
      <c r="H36" s="216"/>
      <c r="I36" s="217">
        <f t="shared" si="15"/>
        <v>0</v>
      </c>
      <c r="J36" s="216"/>
      <c r="K36" s="217">
        <f t="shared" si="15"/>
        <v>0</v>
      </c>
      <c r="L36" s="216"/>
      <c r="M36" s="217">
        <f t="shared" si="15"/>
        <v>0</v>
      </c>
      <c r="N36" s="216"/>
      <c r="O36" s="217">
        <f t="shared" si="15"/>
        <v>0</v>
      </c>
      <c r="P36" s="216"/>
      <c r="Q36" s="217">
        <f t="shared" si="16"/>
        <v>0</v>
      </c>
      <c r="S36" s="131" t="s">
        <v>141</v>
      </c>
      <c r="T36" s="133" t="s">
        <v>142</v>
      </c>
      <c r="U36" s="132" t="s">
        <v>143</v>
      </c>
    </row>
    <row r="37" spans="2:21" ht="45">
      <c r="B37" s="49" t="s">
        <v>103</v>
      </c>
      <c r="C37" s="50"/>
      <c r="D37" s="218"/>
      <c r="E37" s="217">
        <f t="shared" si="17"/>
        <v>0</v>
      </c>
      <c r="F37" s="216"/>
      <c r="G37" s="217">
        <f t="shared" si="15"/>
        <v>0</v>
      </c>
      <c r="H37" s="216"/>
      <c r="I37" s="217">
        <f t="shared" si="15"/>
        <v>0</v>
      </c>
      <c r="J37" s="216"/>
      <c r="K37" s="217">
        <f t="shared" si="15"/>
        <v>0</v>
      </c>
      <c r="L37" s="216"/>
      <c r="M37" s="217">
        <f t="shared" si="15"/>
        <v>0</v>
      </c>
      <c r="N37" s="216"/>
      <c r="O37" s="217">
        <f t="shared" si="15"/>
        <v>0</v>
      </c>
      <c r="P37" s="216"/>
      <c r="Q37" s="217">
        <f t="shared" si="16"/>
        <v>0</v>
      </c>
      <c r="S37" s="131" t="s">
        <v>103</v>
      </c>
      <c r="T37" s="132" t="s">
        <v>104</v>
      </c>
      <c r="U37" s="132" t="s">
        <v>105</v>
      </c>
    </row>
    <row r="38" spans="2:21" ht="29.45" customHeight="1">
      <c r="B38" s="49" t="s">
        <v>144</v>
      </c>
      <c r="C38" s="50"/>
      <c r="D38" s="218"/>
      <c r="E38" s="217">
        <f t="shared" si="17"/>
        <v>0</v>
      </c>
      <c r="F38" s="216"/>
      <c r="G38" s="217">
        <f t="shared" si="15"/>
        <v>0</v>
      </c>
      <c r="H38" s="216"/>
      <c r="I38" s="217">
        <f t="shared" si="15"/>
        <v>0</v>
      </c>
      <c r="J38" s="216"/>
      <c r="K38" s="217">
        <f t="shared" si="15"/>
        <v>0</v>
      </c>
      <c r="L38" s="216"/>
      <c r="M38" s="217">
        <f t="shared" si="15"/>
        <v>0</v>
      </c>
      <c r="N38" s="216"/>
      <c r="O38" s="217">
        <f t="shared" si="15"/>
        <v>0</v>
      </c>
      <c r="P38" s="216"/>
      <c r="Q38" s="217">
        <f t="shared" si="16"/>
        <v>0</v>
      </c>
      <c r="S38" s="131" t="s">
        <v>144</v>
      </c>
      <c r="T38" s="133" t="s">
        <v>145</v>
      </c>
      <c r="U38" s="133" t="s">
        <v>146</v>
      </c>
    </row>
    <row r="39" spans="2:21" ht="45">
      <c r="B39" s="125" t="s">
        <v>147</v>
      </c>
      <c r="C39" s="50"/>
      <c r="D39" s="218"/>
      <c r="E39" s="217">
        <f t="shared" si="17"/>
        <v>0</v>
      </c>
      <c r="F39" s="216"/>
      <c r="G39" s="217">
        <f t="shared" si="15"/>
        <v>0</v>
      </c>
      <c r="H39" s="216"/>
      <c r="I39" s="217">
        <f t="shared" si="15"/>
        <v>0</v>
      </c>
      <c r="J39" s="216"/>
      <c r="K39" s="217">
        <f t="shared" si="15"/>
        <v>0</v>
      </c>
      <c r="L39" s="216"/>
      <c r="M39" s="217">
        <f t="shared" si="15"/>
        <v>0</v>
      </c>
      <c r="N39" s="216"/>
      <c r="O39" s="217">
        <f t="shared" si="15"/>
        <v>0</v>
      </c>
      <c r="P39" s="216"/>
      <c r="Q39" s="217">
        <f t="shared" si="16"/>
        <v>0</v>
      </c>
      <c r="S39" s="134" t="s">
        <v>147</v>
      </c>
      <c r="T39" s="133" t="s">
        <v>148</v>
      </c>
      <c r="U39" s="133" t="s">
        <v>149</v>
      </c>
    </row>
    <row r="40" spans="2:21" ht="30">
      <c r="B40" s="49" t="s">
        <v>150</v>
      </c>
      <c r="C40" s="50"/>
      <c r="D40" s="218"/>
      <c r="E40" s="217">
        <f t="shared" si="17"/>
        <v>0</v>
      </c>
      <c r="F40" s="216"/>
      <c r="G40" s="217">
        <f t="shared" si="15"/>
        <v>0</v>
      </c>
      <c r="H40" s="216"/>
      <c r="I40" s="217">
        <f t="shared" si="15"/>
        <v>0</v>
      </c>
      <c r="J40" s="216"/>
      <c r="K40" s="217">
        <f t="shared" si="15"/>
        <v>0</v>
      </c>
      <c r="L40" s="216"/>
      <c r="M40" s="217">
        <f t="shared" si="15"/>
        <v>0</v>
      </c>
      <c r="N40" s="216"/>
      <c r="O40" s="217">
        <f t="shared" si="15"/>
        <v>0</v>
      </c>
      <c r="P40" s="216"/>
      <c r="Q40" s="217">
        <f t="shared" si="16"/>
        <v>0</v>
      </c>
      <c r="S40" s="134" t="s">
        <v>150</v>
      </c>
      <c r="T40" s="133" t="s">
        <v>151</v>
      </c>
      <c r="U40" s="133" t="s">
        <v>152</v>
      </c>
    </row>
    <row r="41" spans="2:21" ht="26.45" customHeight="1">
      <c r="B41" s="113" t="s">
        <v>125</v>
      </c>
      <c r="C41" s="50"/>
      <c r="D41" s="218"/>
      <c r="E41" s="217">
        <f t="shared" si="17"/>
        <v>0</v>
      </c>
      <c r="F41" s="216"/>
      <c r="G41" s="217">
        <f t="shared" si="15"/>
        <v>0</v>
      </c>
      <c r="H41" s="216"/>
      <c r="I41" s="217">
        <f t="shared" si="15"/>
        <v>0</v>
      </c>
      <c r="J41" s="216"/>
      <c r="K41" s="217">
        <f t="shared" si="15"/>
        <v>0</v>
      </c>
      <c r="L41" s="216"/>
      <c r="M41" s="217">
        <f t="shared" si="15"/>
        <v>0</v>
      </c>
      <c r="N41" s="216"/>
      <c r="O41" s="217">
        <f t="shared" si="15"/>
        <v>0</v>
      </c>
      <c r="P41" s="216"/>
      <c r="Q41" s="217">
        <f t="shared" si="16"/>
        <v>0</v>
      </c>
    </row>
    <row r="42" spans="2:21" ht="28.9" customHeight="1">
      <c r="B42" s="7" t="s">
        <v>126</v>
      </c>
      <c r="C42" s="114">
        <f>SUM(C29:C41)</f>
        <v>0</v>
      </c>
      <c r="D42" s="219"/>
      <c r="E42" s="217">
        <f>SUM(E29:E41)</f>
        <v>0</v>
      </c>
      <c r="F42" s="219"/>
      <c r="G42" s="217">
        <f>SUM(G29:G41)</f>
        <v>0</v>
      </c>
      <c r="H42" s="219"/>
      <c r="I42" s="217">
        <f>SUM(I29:I41)</f>
        <v>0</v>
      </c>
      <c r="J42" s="219"/>
      <c r="K42" s="217">
        <f>SUM(K29:K41)</f>
        <v>0</v>
      </c>
      <c r="L42" s="219"/>
      <c r="M42" s="217">
        <f>SUM(M29:M41)</f>
        <v>0</v>
      </c>
      <c r="N42" s="219"/>
      <c r="O42" s="217">
        <f>SUM(O29:O41)</f>
        <v>0</v>
      </c>
      <c r="P42" s="219"/>
      <c r="Q42" s="217">
        <f>SUM(Q29:Q41)</f>
        <v>0</v>
      </c>
    </row>
    <row r="44" spans="2:21" ht="19.899999999999999" customHeight="1">
      <c r="B44" s="144" t="s">
        <v>153</v>
      </c>
      <c r="C44" s="145"/>
      <c r="D44" s="143"/>
      <c r="E44" s="143"/>
      <c r="F44" s="143"/>
      <c r="G44" s="143"/>
      <c r="H44" s="143"/>
      <c r="I44" s="143"/>
      <c r="J44" s="143"/>
      <c r="K44" s="143"/>
      <c r="L44" s="143"/>
      <c r="M44" s="143"/>
      <c r="N44" s="143"/>
      <c r="O44" s="143"/>
      <c r="P44" s="143"/>
      <c r="Q44" s="143"/>
      <c r="S44" s="254" t="s">
        <v>154</v>
      </c>
      <c r="T44" s="255"/>
      <c r="U44" s="255"/>
    </row>
    <row r="45" spans="2:21" ht="60.75" customHeight="1">
      <c r="B45" s="112" t="s">
        <v>67</v>
      </c>
      <c r="C45" s="47" t="s">
        <v>68</v>
      </c>
      <c r="D45" s="53" t="s">
        <v>69</v>
      </c>
      <c r="E45" s="53" t="s">
        <v>70</v>
      </c>
      <c r="F45" s="53" t="s">
        <v>71</v>
      </c>
      <c r="G45" s="53" t="s">
        <v>72</v>
      </c>
      <c r="H45" s="53" t="s">
        <v>73</v>
      </c>
      <c r="I45" s="53" t="s">
        <v>74</v>
      </c>
      <c r="J45" s="53" t="s">
        <v>75</v>
      </c>
      <c r="K45" s="53" t="s">
        <v>76</v>
      </c>
      <c r="L45" s="53" t="s">
        <v>77</v>
      </c>
      <c r="M45" s="53" t="s">
        <v>78</v>
      </c>
      <c r="N45" s="53" t="s">
        <v>79</v>
      </c>
      <c r="O45" s="53" t="s">
        <v>80</v>
      </c>
      <c r="P45" s="53" t="s">
        <v>81</v>
      </c>
      <c r="Q45" s="53" t="s">
        <v>82</v>
      </c>
      <c r="S45" s="135" t="s">
        <v>67</v>
      </c>
      <c r="T45" s="136" t="s">
        <v>83</v>
      </c>
      <c r="U45" s="136" t="s">
        <v>84</v>
      </c>
    </row>
    <row r="46" spans="2:21" ht="45">
      <c r="B46" s="221" t="s">
        <v>155</v>
      </c>
      <c r="C46" s="50"/>
      <c r="D46" s="218"/>
      <c r="E46" s="217">
        <f>$C46*D46</f>
        <v>0</v>
      </c>
      <c r="F46" s="216"/>
      <c r="G46" s="217">
        <f>$C46*F46</f>
        <v>0</v>
      </c>
      <c r="H46" s="216"/>
      <c r="I46" s="217">
        <f t="shared" ref="I46:I52" si="18">$C46*H46</f>
        <v>0</v>
      </c>
      <c r="J46" s="216"/>
      <c r="K46" s="217">
        <f t="shared" ref="K46:K52" si="19">$C46*J46</f>
        <v>0</v>
      </c>
      <c r="L46" s="216"/>
      <c r="M46" s="217">
        <f t="shared" ref="M46:M52" si="20">$C46*L46</f>
        <v>0</v>
      </c>
      <c r="N46" s="216"/>
      <c r="O46" s="217">
        <f t="shared" ref="O46:O52" si="21">$C46*N46</f>
        <v>0</v>
      </c>
      <c r="P46" s="216"/>
      <c r="Q46" s="217">
        <f t="shared" ref="Q46:Q47" si="22">$C46*P46</f>
        <v>0</v>
      </c>
      <c r="S46" s="131" t="s">
        <v>155</v>
      </c>
      <c r="T46" s="133" t="s">
        <v>156</v>
      </c>
      <c r="U46" s="133" t="s">
        <v>157</v>
      </c>
    </row>
    <row r="47" spans="2:21" ht="60">
      <c r="B47" s="221" t="s">
        <v>132</v>
      </c>
      <c r="C47" s="50"/>
      <c r="D47" s="218"/>
      <c r="E47" s="217">
        <f t="shared" ref="E47:E52" si="23">$C47*D47</f>
        <v>0</v>
      </c>
      <c r="F47" s="216"/>
      <c r="G47" s="217">
        <f t="shared" ref="G47:G52" si="24">$C47*F47</f>
        <v>0</v>
      </c>
      <c r="H47" s="216"/>
      <c r="I47" s="217">
        <f t="shared" si="18"/>
        <v>0</v>
      </c>
      <c r="J47" s="216"/>
      <c r="K47" s="217">
        <f t="shared" si="19"/>
        <v>0</v>
      </c>
      <c r="L47" s="216"/>
      <c r="M47" s="217">
        <f t="shared" si="20"/>
        <v>0</v>
      </c>
      <c r="N47" s="216"/>
      <c r="O47" s="217">
        <f t="shared" si="21"/>
        <v>0</v>
      </c>
      <c r="P47" s="216"/>
      <c r="Q47" s="217">
        <f t="shared" si="22"/>
        <v>0</v>
      </c>
      <c r="S47" s="131" t="s">
        <v>132</v>
      </c>
      <c r="T47" s="132" t="s">
        <v>158</v>
      </c>
      <c r="U47" s="132" t="s">
        <v>134</v>
      </c>
    </row>
    <row r="48" spans="2:21" ht="60">
      <c r="B48" s="221" t="s">
        <v>159</v>
      </c>
      <c r="C48" s="50"/>
      <c r="D48" s="218"/>
      <c r="E48" s="217">
        <f>$C48*D48</f>
        <v>0</v>
      </c>
      <c r="F48" s="216"/>
      <c r="G48" s="217">
        <f>$C48*F48</f>
        <v>0</v>
      </c>
      <c r="H48" s="216"/>
      <c r="I48" s="217">
        <f>$C48*H48</f>
        <v>0</v>
      </c>
      <c r="J48" s="216"/>
      <c r="K48" s="217">
        <f>$C48*J48</f>
        <v>0</v>
      </c>
      <c r="L48" s="216"/>
      <c r="M48" s="217">
        <f>$C48*L48</f>
        <v>0</v>
      </c>
      <c r="N48" s="216"/>
      <c r="O48" s="217">
        <f>$C48*N48</f>
        <v>0</v>
      </c>
      <c r="P48" s="216"/>
      <c r="Q48" s="217">
        <f>$C48*P48</f>
        <v>0</v>
      </c>
      <c r="S48" s="131" t="s">
        <v>159</v>
      </c>
      <c r="T48" s="132" t="s">
        <v>160</v>
      </c>
      <c r="U48" s="132" t="s">
        <v>161</v>
      </c>
    </row>
    <row r="49" spans="2:21" ht="60">
      <c r="B49" s="221" t="s">
        <v>162</v>
      </c>
      <c r="C49" s="50"/>
      <c r="D49" s="218"/>
      <c r="E49" s="217">
        <f t="shared" si="23"/>
        <v>0</v>
      </c>
      <c r="F49" s="216"/>
      <c r="G49" s="217">
        <f t="shared" si="24"/>
        <v>0</v>
      </c>
      <c r="H49" s="216"/>
      <c r="I49" s="217">
        <f t="shared" si="18"/>
        <v>0</v>
      </c>
      <c r="J49" s="216"/>
      <c r="K49" s="217">
        <f t="shared" si="19"/>
        <v>0</v>
      </c>
      <c r="L49" s="216"/>
      <c r="M49" s="217">
        <f t="shared" si="20"/>
        <v>0</v>
      </c>
      <c r="N49" s="216"/>
      <c r="O49" s="217">
        <f t="shared" si="21"/>
        <v>0</v>
      </c>
      <c r="P49" s="216"/>
      <c r="Q49" s="217">
        <f t="shared" ref="Q49:Q50" si="25">$C49*P49</f>
        <v>0</v>
      </c>
      <c r="S49" s="131" t="s">
        <v>162</v>
      </c>
      <c r="T49" s="132" t="s">
        <v>163</v>
      </c>
      <c r="U49" s="132" t="s">
        <v>164</v>
      </c>
    </row>
    <row r="50" spans="2:21" ht="30">
      <c r="B50" s="221" t="s">
        <v>165</v>
      </c>
      <c r="C50" s="50"/>
      <c r="D50" s="218"/>
      <c r="E50" s="217">
        <f t="shared" ref="E50" si="26">$C50*D50</f>
        <v>0</v>
      </c>
      <c r="F50" s="216"/>
      <c r="G50" s="217">
        <f t="shared" ref="G50" si="27">$C50*F50</f>
        <v>0</v>
      </c>
      <c r="H50" s="216"/>
      <c r="I50" s="217">
        <f t="shared" ref="I50" si="28">$C50*H50</f>
        <v>0</v>
      </c>
      <c r="J50" s="216"/>
      <c r="K50" s="217">
        <f t="shared" ref="K50" si="29">$C50*J50</f>
        <v>0</v>
      </c>
      <c r="L50" s="216"/>
      <c r="M50" s="217">
        <f t="shared" ref="M50" si="30">$C50*L50</f>
        <v>0</v>
      </c>
      <c r="N50" s="216"/>
      <c r="O50" s="217">
        <f t="shared" ref="O50" si="31">$C50*N50</f>
        <v>0</v>
      </c>
      <c r="P50" s="216"/>
      <c r="Q50" s="217">
        <f t="shared" si="25"/>
        <v>0</v>
      </c>
      <c r="S50" s="131" t="s">
        <v>165</v>
      </c>
      <c r="T50" s="132" t="s">
        <v>166</v>
      </c>
      <c r="U50" s="132" t="s">
        <v>167</v>
      </c>
    </row>
    <row r="51" spans="2:21" ht="24" customHeight="1">
      <c r="B51" s="221" t="s">
        <v>144</v>
      </c>
      <c r="C51" s="50"/>
      <c r="D51" s="218"/>
      <c r="E51" s="217">
        <f t="shared" si="23"/>
        <v>0</v>
      </c>
      <c r="F51" s="216"/>
      <c r="G51" s="217">
        <f t="shared" si="24"/>
        <v>0</v>
      </c>
      <c r="H51" s="216"/>
      <c r="I51" s="217">
        <f t="shared" si="18"/>
        <v>0</v>
      </c>
      <c r="J51" s="216"/>
      <c r="K51" s="217">
        <f t="shared" si="19"/>
        <v>0</v>
      </c>
      <c r="L51" s="216"/>
      <c r="M51" s="217">
        <f t="shared" si="20"/>
        <v>0</v>
      </c>
      <c r="N51" s="216"/>
      <c r="O51" s="217">
        <f t="shared" si="21"/>
        <v>0</v>
      </c>
      <c r="P51" s="216"/>
      <c r="Q51" s="217">
        <f t="shared" ref="Q51:Q52" si="32">$C51*P51</f>
        <v>0</v>
      </c>
      <c r="S51" s="131" t="s">
        <v>144</v>
      </c>
      <c r="T51" s="133" t="s">
        <v>145</v>
      </c>
      <c r="U51" s="133" t="s">
        <v>146</v>
      </c>
    </row>
    <row r="52" spans="2:21" ht="19.149999999999999" customHeight="1">
      <c r="B52" s="220" t="s">
        <v>125</v>
      </c>
      <c r="C52" s="50"/>
      <c r="D52" s="218"/>
      <c r="E52" s="217">
        <f t="shared" si="23"/>
        <v>0</v>
      </c>
      <c r="F52" s="216"/>
      <c r="G52" s="217">
        <f t="shared" si="24"/>
        <v>0</v>
      </c>
      <c r="H52" s="216"/>
      <c r="I52" s="217">
        <f t="shared" si="18"/>
        <v>0</v>
      </c>
      <c r="J52" s="216"/>
      <c r="K52" s="217">
        <f t="shared" si="19"/>
        <v>0</v>
      </c>
      <c r="L52" s="216"/>
      <c r="M52" s="217">
        <f t="shared" si="20"/>
        <v>0</v>
      </c>
      <c r="N52" s="216"/>
      <c r="O52" s="217">
        <f t="shared" si="21"/>
        <v>0</v>
      </c>
      <c r="P52" s="216"/>
      <c r="Q52" s="217">
        <f t="shared" si="32"/>
        <v>0</v>
      </c>
    </row>
    <row r="53" spans="2:21" ht="24" customHeight="1">
      <c r="B53" s="7" t="s">
        <v>126</v>
      </c>
      <c r="C53" s="114">
        <f>SUM(C46:C52)</f>
        <v>0</v>
      </c>
      <c r="D53" s="219"/>
      <c r="E53" s="217">
        <f>SUM(E46:E52)</f>
        <v>0</v>
      </c>
      <c r="F53" s="219"/>
      <c r="G53" s="217">
        <f>SUM(G46:G52)</f>
        <v>0</v>
      </c>
      <c r="H53" s="219"/>
      <c r="I53" s="217">
        <f>SUM(I46:I52)</f>
        <v>0</v>
      </c>
      <c r="J53" s="219"/>
      <c r="K53" s="217">
        <f>SUM(K46:K52)</f>
        <v>0</v>
      </c>
      <c r="L53" s="219"/>
      <c r="M53" s="217">
        <f>SUM(M46:M52)</f>
        <v>0</v>
      </c>
      <c r="N53" s="219"/>
      <c r="O53" s="217">
        <f>SUM(O46:O52)</f>
        <v>0</v>
      </c>
      <c r="P53" s="219"/>
      <c r="Q53" s="217">
        <f>SUM(Q46:Q52)</f>
        <v>0</v>
      </c>
    </row>
    <row r="54" spans="2:21" ht="15.6" customHeight="1"/>
    <row r="55" spans="2:21">
      <c r="B55" s="4" t="s">
        <v>168</v>
      </c>
      <c r="C55" s="6"/>
      <c r="D55" s="5"/>
      <c r="E55" s="5"/>
      <c r="F55" s="5"/>
      <c r="G55" s="5"/>
      <c r="H55" s="5"/>
      <c r="I55" s="5"/>
      <c r="J55" s="5"/>
      <c r="K55" s="5"/>
      <c r="L55" s="5"/>
      <c r="M55" s="5"/>
      <c r="N55" s="5"/>
      <c r="O55" s="5"/>
      <c r="P55" s="5"/>
      <c r="Q55" s="5"/>
      <c r="S55" s="254" t="s">
        <v>169</v>
      </c>
      <c r="T55" s="255"/>
      <c r="U55" s="255"/>
    </row>
    <row r="56" spans="2:21" ht="57.75" customHeight="1">
      <c r="B56" s="112" t="s">
        <v>67</v>
      </c>
      <c r="C56" s="47" t="s">
        <v>68</v>
      </c>
      <c r="D56" s="53" t="s">
        <v>69</v>
      </c>
      <c r="E56" s="53" t="s">
        <v>70</v>
      </c>
      <c r="F56" s="53" t="s">
        <v>71</v>
      </c>
      <c r="G56" s="53" t="s">
        <v>72</v>
      </c>
      <c r="H56" s="53" t="s">
        <v>73</v>
      </c>
      <c r="I56" s="53" t="s">
        <v>74</v>
      </c>
      <c r="J56" s="53" t="s">
        <v>75</v>
      </c>
      <c r="K56" s="53" t="s">
        <v>76</v>
      </c>
      <c r="L56" s="53" t="s">
        <v>77</v>
      </c>
      <c r="M56" s="53" t="s">
        <v>78</v>
      </c>
      <c r="N56" s="53" t="s">
        <v>79</v>
      </c>
      <c r="O56" s="53" t="s">
        <v>80</v>
      </c>
      <c r="P56" s="53" t="s">
        <v>81</v>
      </c>
      <c r="Q56" s="53" t="s">
        <v>82</v>
      </c>
      <c r="S56" s="135" t="s">
        <v>67</v>
      </c>
      <c r="T56" s="136" t="s">
        <v>83</v>
      </c>
      <c r="U56" s="136" t="s">
        <v>84</v>
      </c>
    </row>
    <row r="57" spans="2:21" ht="45">
      <c r="B57" s="49" t="s">
        <v>130</v>
      </c>
      <c r="C57" s="116">
        <v>0.09</v>
      </c>
      <c r="D57" s="218"/>
      <c r="E57" s="217">
        <f t="shared" ref="E57:G75" si="33">$C57*D57</f>
        <v>0</v>
      </c>
      <c r="F57" s="216"/>
      <c r="G57" s="217">
        <f t="shared" si="33"/>
        <v>0</v>
      </c>
      <c r="H57" s="216"/>
      <c r="I57" s="217">
        <f t="shared" ref="I57" si="34">$C57*H57</f>
        <v>0</v>
      </c>
      <c r="J57" s="216"/>
      <c r="K57" s="217">
        <f t="shared" ref="K57" si="35">$C57*J57</f>
        <v>0</v>
      </c>
      <c r="L57" s="216"/>
      <c r="M57" s="217">
        <f t="shared" ref="M57" si="36">$C57*L57</f>
        <v>0</v>
      </c>
      <c r="N57" s="216"/>
      <c r="O57" s="217">
        <f t="shared" ref="O57" si="37">$C57*N57</f>
        <v>0</v>
      </c>
      <c r="P57" s="216"/>
      <c r="Q57" s="217">
        <f t="shared" ref="Q57" si="38">$C57*P57</f>
        <v>0</v>
      </c>
      <c r="S57" s="131" t="s">
        <v>130</v>
      </c>
      <c r="T57" s="133" t="s">
        <v>170</v>
      </c>
      <c r="U57" s="133" t="s">
        <v>90</v>
      </c>
    </row>
    <row r="58" spans="2:21" ht="60">
      <c r="B58" s="49" t="s">
        <v>171</v>
      </c>
      <c r="C58" s="116">
        <v>7.0000000000000007E-2</v>
      </c>
      <c r="D58" s="218"/>
      <c r="E58" s="217">
        <f>$C58*D58</f>
        <v>0</v>
      </c>
      <c r="F58" s="216"/>
      <c r="G58" s="217">
        <f>$C58*F58</f>
        <v>0</v>
      </c>
      <c r="H58" s="216"/>
      <c r="I58" s="217">
        <f>$C58*H58</f>
        <v>0</v>
      </c>
      <c r="J58" s="216"/>
      <c r="K58" s="217">
        <f>$C58*J58</f>
        <v>0</v>
      </c>
      <c r="L58" s="216"/>
      <c r="M58" s="217">
        <f>$C58*L58</f>
        <v>0</v>
      </c>
      <c r="N58" s="216"/>
      <c r="O58" s="217">
        <f>$C58*N58</f>
        <v>0</v>
      </c>
      <c r="P58" s="216"/>
      <c r="Q58" s="217">
        <f>$C58*P58</f>
        <v>0</v>
      </c>
      <c r="S58" s="131" t="s">
        <v>171</v>
      </c>
      <c r="T58" s="133" t="s">
        <v>172</v>
      </c>
      <c r="U58" s="133" t="s">
        <v>173</v>
      </c>
    </row>
    <row r="59" spans="2:21" ht="60">
      <c r="B59" s="49" t="s">
        <v>132</v>
      </c>
      <c r="C59" s="116">
        <v>0.03</v>
      </c>
      <c r="D59" s="218"/>
      <c r="E59" s="217">
        <f t="shared" si="33"/>
        <v>0</v>
      </c>
      <c r="F59" s="216"/>
      <c r="G59" s="217">
        <f t="shared" si="33"/>
        <v>0</v>
      </c>
      <c r="H59" s="216"/>
      <c r="I59" s="217">
        <f t="shared" ref="I59" si="39">$C59*H59</f>
        <v>0</v>
      </c>
      <c r="J59" s="216"/>
      <c r="K59" s="217">
        <f t="shared" ref="K59" si="40">$C59*J59</f>
        <v>0</v>
      </c>
      <c r="L59" s="216"/>
      <c r="M59" s="217">
        <f t="shared" ref="M59" si="41">$C59*L59</f>
        <v>0</v>
      </c>
      <c r="N59" s="216"/>
      <c r="O59" s="217">
        <f t="shared" ref="O59" si="42">$C59*N59</f>
        <v>0</v>
      </c>
      <c r="P59" s="216"/>
      <c r="Q59" s="217">
        <f t="shared" ref="Q59" si="43">$C59*P59</f>
        <v>0</v>
      </c>
      <c r="S59" s="131" t="s">
        <v>132</v>
      </c>
      <c r="T59" s="133" t="s">
        <v>174</v>
      </c>
      <c r="U59" s="133" t="s">
        <v>175</v>
      </c>
    </row>
    <row r="60" spans="2:21" ht="45">
      <c r="B60" s="49" t="s">
        <v>91</v>
      </c>
      <c r="C60" s="116">
        <v>0.06</v>
      </c>
      <c r="D60" s="218"/>
      <c r="E60" s="217">
        <f>$C60*D60</f>
        <v>0</v>
      </c>
      <c r="F60" s="216"/>
      <c r="G60" s="217">
        <f>$C60*F60</f>
        <v>0</v>
      </c>
      <c r="H60" s="216"/>
      <c r="I60" s="217">
        <f>$C60*H60</f>
        <v>0</v>
      </c>
      <c r="J60" s="216"/>
      <c r="K60" s="217">
        <f>$C60*J60</f>
        <v>0</v>
      </c>
      <c r="L60" s="216"/>
      <c r="M60" s="217">
        <f>$C60*L60</f>
        <v>0</v>
      </c>
      <c r="N60" s="216"/>
      <c r="O60" s="217">
        <f>$C60*N60</f>
        <v>0</v>
      </c>
      <c r="P60" s="216"/>
      <c r="Q60" s="217">
        <f>$C60*P60</f>
        <v>0</v>
      </c>
      <c r="S60" s="131" t="s">
        <v>91</v>
      </c>
      <c r="T60" s="133" t="s">
        <v>92</v>
      </c>
      <c r="U60" s="133" t="s">
        <v>93</v>
      </c>
    </row>
    <row r="61" spans="2:21" ht="30">
      <c r="B61" s="49" t="s">
        <v>176</v>
      </c>
      <c r="C61" s="116">
        <v>0.03</v>
      </c>
      <c r="D61" s="218"/>
      <c r="E61" s="217">
        <f>$C61*D61</f>
        <v>0</v>
      </c>
      <c r="F61" s="216"/>
      <c r="G61" s="217">
        <f>$C61*F61</f>
        <v>0</v>
      </c>
      <c r="H61" s="216"/>
      <c r="I61" s="217">
        <f>$C61*H61</f>
        <v>0</v>
      </c>
      <c r="J61" s="216"/>
      <c r="K61" s="217">
        <f>$C61*J61</f>
        <v>0</v>
      </c>
      <c r="L61" s="216"/>
      <c r="M61" s="217">
        <f>$C61*L61</f>
        <v>0</v>
      </c>
      <c r="N61" s="216"/>
      <c r="O61" s="217">
        <f>$C61*N61</f>
        <v>0</v>
      </c>
      <c r="P61" s="216"/>
      <c r="Q61" s="217">
        <f>$C61*P61</f>
        <v>0</v>
      </c>
      <c r="S61" s="131" t="s">
        <v>176</v>
      </c>
      <c r="T61" s="133" t="s">
        <v>98</v>
      </c>
      <c r="U61" s="133" t="s">
        <v>99</v>
      </c>
    </row>
    <row r="62" spans="2:21">
      <c r="B62" s="49" t="s">
        <v>136</v>
      </c>
      <c r="C62" s="116">
        <v>0.03</v>
      </c>
      <c r="D62" s="218"/>
      <c r="E62" s="217">
        <f t="shared" si="33"/>
        <v>0</v>
      </c>
      <c r="F62" s="216"/>
      <c r="G62" s="217">
        <f t="shared" si="33"/>
        <v>0</v>
      </c>
      <c r="H62" s="216"/>
      <c r="I62" s="217">
        <f t="shared" ref="I62:I63" si="44">$C62*H62</f>
        <v>0</v>
      </c>
      <c r="J62" s="216"/>
      <c r="K62" s="217">
        <f t="shared" ref="K62:K63" si="45">$C62*J62</f>
        <v>0</v>
      </c>
      <c r="L62" s="216"/>
      <c r="M62" s="217">
        <f t="shared" ref="M62:M63" si="46">$C62*L62</f>
        <v>0</v>
      </c>
      <c r="N62" s="216"/>
      <c r="O62" s="217">
        <f t="shared" ref="O62:O63" si="47">$C62*N62</f>
        <v>0</v>
      </c>
      <c r="P62" s="216"/>
      <c r="Q62" s="217">
        <f t="shared" ref="Q62:Q63" si="48">$C62*P62</f>
        <v>0</v>
      </c>
      <c r="S62" s="131" t="s">
        <v>136</v>
      </c>
      <c r="T62" s="133" t="s">
        <v>95</v>
      </c>
      <c r="U62" s="133" t="s">
        <v>137</v>
      </c>
    </row>
    <row r="63" spans="2:21" ht="30">
      <c r="B63" s="49" t="s">
        <v>112</v>
      </c>
      <c r="C63" s="116">
        <v>0.05</v>
      </c>
      <c r="D63" s="218"/>
      <c r="E63" s="217">
        <f t="shared" si="33"/>
        <v>0</v>
      </c>
      <c r="F63" s="216"/>
      <c r="G63" s="217">
        <f t="shared" si="33"/>
        <v>0</v>
      </c>
      <c r="H63" s="216"/>
      <c r="I63" s="217">
        <f t="shared" si="44"/>
        <v>0</v>
      </c>
      <c r="J63" s="216"/>
      <c r="K63" s="217">
        <f t="shared" si="45"/>
        <v>0</v>
      </c>
      <c r="L63" s="216"/>
      <c r="M63" s="217">
        <f t="shared" si="46"/>
        <v>0</v>
      </c>
      <c r="N63" s="216"/>
      <c r="O63" s="217">
        <f t="shared" si="47"/>
        <v>0</v>
      </c>
      <c r="P63" s="216"/>
      <c r="Q63" s="217">
        <f t="shared" si="48"/>
        <v>0</v>
      </c>
      <c r="S63" s="131" t="s">
        <v>112</v>
      </c>
      <c r="T63" s="133" t="s">
        <v>177</v>
      </c>
      <c r="U63" s="133" t="s">
        <v>178</v>
      </c>
    </row>
    <row r="64" spans="2:21" ht="75">
      <c r="B64" s="49" t="s">
        <v>179</v>
      </c>
      <c r="C64" s="116">
        <v>7.0000000000000007E-2</v>
      </c>
      <c r="D64" s="218"/>
      <c r="E64" s="217">
        <f>$C64*D64</f>
        <v>0</v>
      </c>
      <c r="F64" s="216"/>
      <c r="G64" s="217">
        <f>$C64*F64</f>
        <v>0</v>
      </c>
      <c r="H64" s="216"/>
      <c r="I64" s="217">
        <f>$C64*H64</f>
        <v>0</v>
      </c>
      <c r="J64" s="216"/>
      <c r="K64" s="217">
        <f>$C64*J64</f>
        <v>0</v>
      </c>
      <c r="L64" s="216"/>
      <c r="M64" s="217">
        <f>$C64*L64</f>
        <v>0</v>
      </c>
      <c r="N64" s="216"/>
      <c r="O64" s="217">
        <f>$C64*N64</f>
        <v>0</v>
      </c>
      <c r="P64" s="216"/>
      <c r="Q64" s="217">
        <f>$C64*P64</f>
        <v>0</v>
      </c>
      <c r="S64" s="131" t="s">
        <v>179</v>
      </c>
      <c r="T64" s="133" t="s">
        <v>180</v>
      </c>
      <c r="U64" s="133" t="s">
        <v>181</v>
      </c>
    </row>
    <row r="65" spans="2:21" ht="90">
      <c r="B65" s="49" t="s">
        <v>138</v>
      </c>
      <c r="C65" s="116">
        <v>0.03</v>
      </c>
      <c r="D65" s="218"/>
      <c r="E65" s="217">
        <f t="shared" si="33"/>
        <v>0</v>
      </c>
      <c r="F65" s="216"/>
      <c r="G65" s="217">
        <f t="shared" si="33"/>
        <v>0</v>
      </c>
      <c r="H65" s="216"/>
      <c r="I65" s="217">
        <f t="shared" ref="I65" si="49">$C65*H65</f>
        <v>0</v>
      </c>
      <c r="J65" s="216"/>
      <c r="K65" s="217">
        <f t="shared" ref="K65" si="50">$C65*J65</f>
        <v>0</v>
      </c>
      <c r="L65" s="216"/>
      <c r="M65" s="217">
        <f t="shared" ref="M65" si="51">$C65*L65</f>
        <v>0</v>
      </c>
      <c r="N65" s="216"/>
      <c r="O65" s="217">
        <f t="shared" ref="O65" si="52">$C65*N65</f>
        <v>0</v>
      </c>
      <c r="P65" s="216"/>
      <c r="Q65" s="217">
        <f t="shared" ref="Q65:Q75" si="53">$C65*P65</f>
        <v>0</v>
      </c>
      <c r="S65" s="131" t="s">
        <v>138</v>
      </c>
      <c r="T65" s="133" t="s">
        <v>139</v>
      </c>
      <c r="U65" s="133" t="s">
        <v>140</v>
      </c>
    </row>
    <row r="66" spans="2:21" ht="45">
      <c r="B66" s="49" t="s">
        <v>106</v>
      </c>
      <c r="C66" s="116">
        <v>7.0000000000000007E-2</v>
      </c>
      <c r="D66" s="218"/>
      <c r="E66" s="217">
        <f t="shared" si="33"/>
        <v>0</v>
      </c>
      <c r="F66" s="216"/>
      <c r="G66" s="217">
        <f t="shared" si="33"/>
        <v>0</v>
      </c>
      <c r="H66" s="216"/>
      <c r="I66" s="217">
        <f t="shared" ref="I66" si="54">$C66*H66</f>
        <v>0</v>
      </c>
      <c r="J66" s="216"/>
      <c r="K66" s="217">
        <f t="shared" ref="K66" si="55">$C66*J66</f>
        <v>0</v>
      </c>
      <c r="L66" s="216"/>
      <c r="M66" s="217">
        <f t="shared" ref="M66" si="56">$C66*L66</f>
        <v>0</v>
      </c>
      <c r="N66" s="216"/>
      <c r="O66" s="217">
        <f t="shared" ref="O66" si="57">$C66*N66</f>
        <v>0</v>
      </c>
      <c r="P66" s="216"/>
      <c r="Q66" s="217">
        <f t="shared" si="53"/>
        <v>0</v>
      </c>
      <c r="S66" s="131" t="s">
        <v>106</v>
      </c>
      <c r="T66" s="133" t="s">
        <v>107</v>
      </c>
      <c r="U66" s="133" t="s">
        <v>108</v>
      </c>
    </row>
    <row r="67" spans="2:21" ht="105">
      <c r="B67" s="49" t="s">
        <v>182</v>
      </c>
      <c r="C67" s="116">
        <v>7.0000000000000007E-2</v>
      </c>
      <c r="D67" s="216"/>
      <c r="E67" s="217">
        <f t="shared" si="33"/>
        <v>0</v>
      </c>
      <c r="F67" s="216"/>
      <c r="G67" s="217">
        <f t="shared" si="33"/>
        <v>0</v>
      </c>
      <c r="H67" s="216"/>
      <c r="I67" s="217">
        <f t="shared" ref="I67" si="58">$C67*H67</f>
        <v>0</v>
      </c>
      <c r="J67" s="216"/>
      <c r="K67" s="217">
        <f t="shared" ref="K67" si="59">$C67*J67</f>
        <v>0</v>
      </c>
      <c r="L67" s="216"/>
      <c r="M67" s="217">
        <f t="shared" ref="M67" si="60">$C67*L67</f>
        <v>0</v>
      </c>
      <c r="N67" s="216"/>
      <c r="O67" s="217">
        <f t="shared" ref="O67" si="61">$C67*N67</f>
        <v>0</v>
      </c>
      <c r="P67" s="216"/>
      <c r="Q67" s="217">
        <f t="shared" si="53"/>
        <v>0</v>
      </c>
      <c r="S67" s="131" t="s">
        <v>182</v>
      </c>
      <c r="T67" s="133" t="s">
        <v>183</v>
      </c>
      <c r="U67" s="133" t="s">
        <v>184</v>
      </c>
    </row>
    <row r="68" spans="2:21" ht="30">
      <c r="B68" s="49" t="s">
        <v>185</v>
      </c>
      <c r="C68" s="116">
        <v>0.03</v>
      </c>
      <c r="D68" s="216"/>
      <c r="E68" s="217">
        <f t="shared" si="33"/>
        <v>0</v>
      </c>
      <c r="F68" s="216"/>
      <c r="G68" s="217">
        <f t="shared" si="33"/>
        <v>0</v>
      </c>
      <c r="H68" s="216"/>
      <c r="I68" s="217">
        <f t="shared" ref="I68" si="62">$C68*H68</f>
        <v>0</v>
      </c>
      <c r="J68" s="216"/>
      <c r="K68" s="217">
        <f t="shared" ref="K68" si="63">$C68*J68</f>
        <v>0</v>
      </c>
      <c r="L68" s="216"/>
      <c r="M68" s="217">
        <f t="shared" ref="M68" si="64">$C68*L68</f>
        <v>0</v>
      </c>
      <c r="N68" s="216"/>
      <c r="O68" s="217">
        <f t="shared" ref="O68" si="65">$C68*N68</f>
        <v>0</v>
      </c>
      <c r="P68" s="216"/>
      <c r="Q68" s="217">
        <f t="shared" si="53"/>
        <v>0</v>
      </c>
      <c r="S68" s="131" t="s">
        <v>185</v>
      </c>
      <c r="T68" s="133" t="s">
        <v>186</v>
      </c>
      <c r="U68" s="133" t="s">
        <v>187</v>
      </c>
    </row>
    <row r="69" spans="2:21">
      <c r="B69" s="49" t="s">
        <v>188</v>
      </c>
      <c r="C69" s="116">
        <v>0.03</v>
      </c>
      <c r="D69" s="216"/>
      <c r="E69" s="217">
        <f t="shared" si="33"/>
        <v>0</v>
      </c>
      <c r="F69" s="216"/>
      <c r="G69" s="217">
        <f t="shared" si="33"/>
        <v>0</v>
      </c>
      <c r="H69" s="216"/>
      <c r="I69" s="217">
        <f t="shared" ref="I69" si="66">$C69*H69</f>
        <v>0</v>
      </c>
      <c r="J69" s="216"/>
      <c r="K69" s="217">
        <f t="shared" ref="K69" si="67">$C69*J69</f>
        <v>0</v>
      </c>
      <c r="L69" s="216"/>
      <c r="M69" s="217">
        <f t="shared" ref="M69" si="68">$C69*L69</f>
        <v>0</v>
      </c>
      <c r="N69" s="216"/>
      <c r="O69" s="217">
        <f t="shared" ref="O69" si="69">$C69*N69</f>
        <v>0</v>
      </c>
      <c r="P69" s="216"/>
      <c r="Q69" s="217">
        <f t="shared" si="53"/>
        <v>0</v>
      </c>
      <c r="S69" s="131" t="s">
        <v>188</v>
      </c>
      <c r="T69" s="133" t="s">
        <v>189</v>
      </c>
      <c r="U69" s="133" t="s">
        <v>190</v>
      </c>
    </row>
    <row r="70" spans="2:21" ht="45">
      <c r="B70" s="49" t="s">
        <v>141</v>
      </c>
      <c r="C70" s="116">
        <v>0.03</v>
      </c>
      <c r="D70" s="218"/>
      <c r="E70" s="217">
        <f t="shared" si="33"/>
        <v>0</v>
      </c>
      <c r="F70" s="216"/>
      <c r="G70" s="217">
        <f t="shared" si="33"/>
        <v>0</v>
      </c>
      <c r="H70" s="216"/>
      <c r="I70" s="217">
        <f t="shared" ref="I70" si="70">$C70*H70</f>
        <v>0</v>
      </c>
      <c r="J70" s="216"/>
      <c r="K70" s="217">
        <f t="shared" ref="K70" si="71">$C70*J70</f>
        <v>0</v>
      </c>
      <c r="L70" s="216"/>
      <c r="M70" s="217">
        <f t="shared" ref="M70" si="72">$C70*L70</f>
        <v>0</v>
      </c>
      <c r="N70" s="216"/>
      <c r="O70" s="217">
        <f t="shared" ref="O70" si="73">$C70*N70</f>
        <v>0</v>
      </c>
      <c r="P70" s="216"/>
      <c r="Q70" s="217">
        <f t="shared" si="53"/>
        <v>0</v>
      </c>
      <c r="S70" s="131" t="s">
        <v>141</v>
      </c>
      <c r="T70" s="133" t="s">
        <v>142</v>
      </c>
      <c r="U70" s="132" t="s">
        <v>143</v>
      </c>
    </row>
    <row r="71" spans="2:21" ht="60">
      <c r="B71" s="49" t="s">
        <v>191</v>
      </c>
      <c r="C71" s="116">
        <v>7.0000000000000007E-2</v>
      </c>
      <c r="D71" s="218"/>
      <c r="E71" s="217">
        <f t="shared" si="33"/>
        <v>0</v>
      </c>
      <c r="F71" s="216"/>
      <c r="G71" s="217">
        <f t="shared" si="33"/>
        <v>0</v>
      </c>
      <c r="H71" s="216"/>
      <c r="I71" s="217">
        <f t="shared" ref="I71" si="74">$C71*H71</f>
        <v>0</v>
      </c>
      <c r="J71" s="216"/>
      <c r="K71" s="217">
        <f t="shared" ref="K71" si="75">$C71*J71</f>
        <v>0</v>
      </c>
      <c r="L71" s="216"/>
      <c r="M71" s="217">
        <f t="shared" ref="M71" si="76">$C71*L71</f>
        <v>0</v>
      </c>
      <c r="N71" s="216"/>
      <c r="O71" s="217">
        <f t="shared" ref="O71" si="77">$C71*N71</f>
        <v>0</v>
      </c>
      <c r="P71" s="216"/>
      <c r="Q71" s="217">
        <f t="shared" si="53"/>
        <v>0</v>
      </c>
      <c r="S71" s="131" t="s">
        <v>191</v>
      </c>
      <c r="T71" s="133" t="s">
        <v>192</v>
      </c>
      <c r="U71" s="133" t="s">
        <v>193</v>
      </c>
    </row>
    <row r="72" spans="2:21">
      <c r="B72" s="49" t="s">
        <v>144</v>
      </c>
      <c r="C72" s="116">
        <v>0.03</v>
      </c>
      <c r="D72" s="218"/>
      <c r="E72" s="217">
        <f t="shared" si="33"/>
        <v>0</v>
      </c>
      <c r="F72" s="216"/>
      <c r="G72" s="217">
        <f t="shared" si="33"/>
        <v>0</v>
      </c>
      <c r="H72" s="216"/>
      <c r="I72" s="217">
        <f t="shared" ref="I72" si="78">$C72*H72</f>
        <v>0</v>
      </c>
      <c r="J72" s="216"/>
      <c r="K72" s="217">
        <f t="shared" ref="K72" si="79">$C72*J72</f>
        <v>0</v>
      </c>
      <c r="L72" s="216"/>
      <c r="M72" s="217">
        <f t="shared" ref="M72" si="80">$C72*L72</f>
        <v>0</v>
      </c>
      <c r="N72" s="216"/>
      <c r="O72" s="217">
        <f t="shared" ref="O72" si="81">$C72*N72</f>
        <v>0</v>
      </c>
      <c r="P72" s="216"/>
      <c r="Q72" s="217">
        <f t="shared" si="53"/>
        <v>0</v>
      </c>
      <c r="S72" s="131" t="s">
        <v>144</v>
      </c>
      <c r="T72" s="133" t="s">
        <v>145</v>
      </c>
      <c r="U72" s="133" t="s">
        <v>146</v>
      </c>
    </row>
    <row r="73" spans="2:21" ht="45">
      <c r="B73" s="125" t="s">
        <v>147</v>
      </c>
      <c r="C73" s="116">
        <v>7.0000000000000007E-2</v>
      </c>
      <c r="D73" s="218"/>
      <c r="E73" s="217">
        <f t="shared" si="33"/>
        <v>0</v>
      </c>
      <c r="F73" s="216"/>
      <c r="G73" s="217">
        <f t="shared" si="33"/>
        <v>0</v>
      </c>
      <c r="H73" s="216"/>
      <c r="I73" s="217">
        <f t="shared" ref="I73" si="82">$C73*H73</f>
        <v>0</v>
      </c>
      <c r="J73" s="216"/>
      <c r="K73" s="217">
        <f t="shared" ref="K73" si="83">$C73*J73</f>
        <v>0</v>
      </c>
      <c r="L73" s="216"/>
      <c r="M73" s="217">
        <f t="shared" ref="M73" si="84">$C73*L73</f>
        <v>0</v>
      </c>
      <c r="N73" s="216"/>
      <c r="O73" s="217">
        <f t="shared" ref="O73" si="85">$C73*N73</f>
        <v>0</v>
      </c>
      <c r="P73" s="216"/>
      <c r="Q73" s="217">
        <f t="shared" si="53"/>
        <v>0</v>
      </c>
      <c r="S73" s="134" t="s">
        <v>147</v>
      </c>
      <c r="T73" s="133" t="s">
        <v>148</v>
      </c>
      <c r="U73" s="133" t="s">
        <v>149</v>
      </c>
    </row>
    <row r="74" spans="2:21" ht="30">
      <c r="B74" s="49" t="s">
        <v>150</v>
      </c>
      <c r="C74" s="116">
        <v>0.03</v>
      </c>
      <c r="D74" s="218"/>
      <c r="E74" s="217">
        <f t="shared" si="33"/>
        <v>0</v>
      </c>
      <c r="F74" s="216"/>
      <c r="G74" s="217">
        <f t="shared" si="33"/>
        <v>0</v>
      </c>
      <c r="H74" s="216"/>
      <c r="I74" s="217">
        <f t="shared" ref="I74" si="86">$C74*H74</f>
        <v>0</v>
      </c>
      <c r="J74" s="216"/>
      <c r="K74" s="217">
        <f t="shared" ref="K74" si="87">$C74*J74</f>
        <v>0</v>
      </c>
      <c r="L74" s="216"/>
      <c r="M74" s="217">
        <f t="shared" ref="M74" si="88">$C74*L74</f>
        <v>0</v>
      </c>
      <c r="N74" s="216"/>
      <c r="O74" s="217">
        <f t="shared" ref="O74" si="89">$C74*N74</f>
        <v>0</v>
      </c>
      <c r="P74" s="216"/>
      <c r="Q74" s="217">
        <f t="shared" si="53"/>
        <v>0</v>
      </c>
      <c r="S74" s="134" t="s">
        <v>150</v>
      </c>
      <c r="T74" s="133" t="s">
        <v>151</v>
      </c>
      <c r="U74" s="133" t="s">
        <v>152</v>
      </c>
    </row>
    <row r="75" spans="2:21" ht="45">
      <c r="B75" s="49" t="s">
        <v>194</v>
      </c>
      <c r="C75" s="116">
        <v>7.0000000000000007E-2</v>
      </c>
      <c r="D75" s="218"/>
      <c r="E75" s="217">
        <f t="shared" si="33"/>
        <v>0</v>
      </c>
      <c r="F75" s="216"/>
      <c r="G75" s="217">
        <f t="shared" si="33"/>
        <v>0</v>
      </c>
      <c r="H75" s="216"/>
      <c r="I75" s="217">
        <f t="shared" ref="I75" si="90">$C75*H75</f>
        <v>0</v>
      </c>
      <c r="J75" s="216"/>
      <c r="K75" s="217">
        <f t="shared" ref="K75" si="91">$C75*J75</f>
        <v>0</v>
      </c>
      <c r="L75" s="216"/>
      <c r="M75" s="217">
        <f t="shared" ref="M75" si="92">$C75*L75</f>
        <v>0</v>
      </c>
      <c r="N75" s="216"/>
      <c r="O75" s="217">
        <f t="shared" ref="O75" si="93">$C75*N75</f>
        <v>0</v>
      </c>
      <c r="P75" s="216"/>
      <c r="Q75" s="217">
        <f t="shared" si="53"/>
        <v>0</v>
      </c>
      <c r="S75" s="131" t="s">
        <v>194</v>
      </c>
      <c r="T75" s="133" t="s">
        <v>195</v>
      </c>
      <c r="U75" s="133" t="s">
        <v>196</v>
      </c>
    </row>
    <row r="76" spans="2:21" ht="45">
      <c r="B76" s="49" t="s">
        <v>155</v>
      </c>
      <c r="C76" s="116">
        <v>0.02</v>
      </c>
      <c r="D76" s="218"/>
      <c r="E76" s="217">
        <f>$C76*D76</f>
        <v>0</v>
      </c>
      <c r="F76" s="216"/>
      <c r="G76" s="217">
        <f>$C76*F76</f>
        <v>0</v>
      </c>
      <c r="H76" s="216"/>
      <c r="I76" s="217">
        <f>$C76*H76</f>
        <v>0</v>
      </c>
      <c r="J76" s="216"/>
      <c r="K76" s="217">
        <f>$C76*J76</f>
        <v>0</v>
      </c>
      <c r="L76" s="216"/>
      <c r="M76" s="217">
        <f>$C76*L76</f>
        <v>0</v>
      </c>
      <c r="N76" s="216"/>
      <c r="O76" s="217">
        <f>$C76*N76</f>
        <v>0</v>
      </c>
      <c r="P76" s="216"/>
      <c r="Q76" s="217">
        <f>$C76*P76</f>
        <v>0</v>
      </c>
      <c r="S76" s="131" t="s">
        <v>155</v>
      </c>
      <c r="T76" s="133" t="s">
        <v>156</v>
      </c>
      <c r="U76" s="133" t="s">
        <v>157</v>
      </c>
    </row>
    <row r="77" spans="2:21" ht="21" customHeight="1">
      <c r="B77" s="113" t="s">
        <v>125</v>
      </c>
      <c r="C77" s="116">
        <v>0.02</v>
      </c>
      <c r="D77" s="218"/>
      <c r="E77" s="217">
        <f>$C77*D77</f>
        <v>0</v>
      </c>
      <c r="F77" s="216"/>
      <c r="G77" s="217">
        <f>$C77*F77</f>
        <v>0</v>
      </c>
      <c r="H77" s="216"/>
      <c r="I77" s="217">
        <f>$C77*H77</f>
        <v>0</v>
      </c>
      <c r="J77" s="216"/>
      <c r="K77" s="217">
        <f>$C77*J77</f>
        <v>0</v>
      </c>
      <c r="L77" s="216"/>
      <c r="M77" s="217">
        <f>$C77*L77</f>
        <v>0</v>
      </c>
      <c r="N77" s="216"/>
      <c r="O77" s="217">
        <f>$C77*N77</f>
        <v>0</v>
      </c>
      <c r="P77" s="216"/>
      <c r="Q77" s="217">
        <f>$C77*P77</f>
        <v>0</v>
      </c>
    </row>
    <row r="78" spans="2:21" ht="22.9" customHeight="1">
      <c r="B78" s="7" t="s">
        <v>126</v>
      </c>
      <c r="C78" s="146">
        <f>SUM(C57:C77)</f>
        <v>1.0000000000000004</v>
      </c>
      <c r="D78" s="219"/>
      <c r="E78" s="217">
        <f>SUM(E57:E77)</f>
        <v>0</v>
      </c>
      <c r="F78" s="219"/>
      <c r="G78" s="217">
        <f>SUM(G57:G77)</f>
        <v>0</v>
      </c>
      <c r="H78" s="219"/>
      <c r="I78" s="217">
        <f>SUM(I57:I77)</f>
        <v>0</v>
      </c>
      <c r="J78" s="219"/>
      <c r="K78" s="217">
        <f>SUM(K57:K77)</f>
        <v>0</v>
      </c>
      <c r="L78" s="219"/>
      <c r="M78" s="217">
        <f>SUM(M57:M77)</f>
        <v>0</v>
      </c>
      <c r="N78" s="219"/>
      <c r="O78" s="217">
        <f>SUM(O57:O77)</f>
        <v>0</v>
      </c>
      <c r="P78" s="219"/>
      <c r="Q78" s="217">
        <f>SUM(Q57:Q77)</f>
        <v>0</v>
      </c>
    </row>
  </sheetData>
  <sheetProtection sheet="1" selectLockedCells="1"/>
  <mergeCells count="7">
    <mergeCell ref="S44:U44"/>
    <mergeCell ref="S55:U55"/>
    <mergeCell ref="B6:J6"/>
    <mergeCell ref="B9:I9"/>
    <mergeCell ref="B7:J7"/>
    <mergeCell ref="S9:U9"/>
    <mergeCell ref="S27:U27"/>
  </mergeCells>
  <pageMargins left="0.25" right="0.25" top="0.75" bottom="0.75" header="0.3" footer="0.3"/>
  <pageSetup paperSize="5" scale="70" fitToWidth="2" fitToHeight="4" pageOrder="overThenDown" orientation="landscape" horizontalDpi="4294967293" verticalDpi="4294967293" r:id="rId1"/>
  <headerFooter alignWithMargins="0">
    <oddFooter>&amp;L
&amp;F
&amp;A&amp;R&amp;P of &amp;N</oddFooter>
  </headerFooter>
  <rowBreaks count="2" manualBreakCount="2">
    <brk id="25" min="1" max="20" man="1"/>
    <brk id="53" min="1" max="20" man="1"/>
  </rowBreaks>
  <colBreaks count="1" manualBreakCount="1">
    <brk id="17" max="78" man="1"/>
  </colBreaks>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79998168889431442"/>
    <pageSetUpPr fitToPage="1"/>
  </sheetPr>
  <dimension ref="B1:BF24"/>
  <sheetViews>
    <sheetView showGridLines="0" zoomScale="90" zoomScaleNormal="90" zoomScaleSheetLayoutView="80" zoomScalePageLayoutView="60" workbookViewId="0">
      <selection activeCell="D12" sqref="D12"/>
    </sheetView>
  </sheetViews>
  <sheetFormatPr defaultColWidth="8.85546875" defaultRowHeight="15"/>
  <cols>
    <col min="1" max="1" width="5.7109375" style="1" customWidth="1"/>
    <col min="2" max="2" width="7.42578125" style="1" customWidth="1"/>
    <col min="3" max="3" width="61.42578125" style="1" bestFit="1" customWidth="1"/>
    <col min="4" max="7" width="12.7109375" style="1" customWidth="1"/>
    <col min="8" max="8" width="5.7109375" style="1" customWidth="1"/>
    <col min="9" max="10" width="15.7109375" style="1" customWidth="1"/>
    <col min="11" max="46" width="12.7109375" style="1" customWidth="1"/>
    <col min="47" max="47" width="10.85546875" style="1" customWidth="1"/>
    <col min="48" max="48" width="10.42578125" style="1" customWidth="1"/>
    <col min="49" max="49" width="10.42578125" style="13" customWidth="1"/>
    <col min="50" max="50" width="10.7109375" style="1" customWidth="1"/>
    <col min="51" max="51" width="10.28515625" style="1" customWidth="1"/>
    <col min="52" max="52" width="10.42578125" style="1" customWidth="1"/>
    <col min="53" max="53" width="15.42578125" style="1" bestFit="1" customWidth="1"/>
    <col min="54" max="54" width="21.85546875" style="1" customWidth="1"/>
    <col min="55" max="16384" width="8.85546875" style="1"/>
  </cols>
  <sheetData>
    <row r="1" spans="2:58" customFormat="1" ht="15" customHeight="1">
      <c r="B1" s="23" t="s">
        <v>0</v>
      </c>
    </row>
    <row r="2" spans="2:58" customFormat="1" ht="15" customHeight="1">
      <c r="B2" s="23" t="s">
        <v>1</v>
      </c>
    </row>
    <row r="3" spans="2:58" customFormat="1" ht="15" customHeight="1">
      <c r="B3" s="123" t="s">
        <v>2</v>
      </c>
    </row>
    <row r="4" spans="2:58" s="9" customFormat="1">
      <c r="B4" s="24" t="s">
        <v>392</v>
      </c>
      <c r="C4" s="8"/>
      <c r="D4" s="3"/>
      <c r="E4" s="14"/>
      <c r="F4" s="26"/>
      <c r="G4" s="14"/>
      <c r="H4" s="14"/>
      <c r="I4" s="14"/>
      <c r="J4" s="14"/>
      <c r="K4" s="14"/>
      <c r="L4" s="14"/>
    </row>
    <row r="5" spans="2:58">
      <c r="B5" s="14"/>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18"/>
      <c r="AX5" s="3"/>
      <c r="AY5" s="3"/>
    </row>
    <row r="6" spans="2:58" ht="24.95" customHeight="1">
      <c r="B6" s="243" t="s">
        <v>17</v>
      </c>
      <c r="C6" s="244"/>
      <c r="D6" s="244"/>
      <c r="E6" s="244"/>
      <c r="F6" s="244"/>
      <c r="G6" s="244"/>
      <c r="H6" s="244"/>
      <c r="I6" s="244"/>
      <c r="J6" s="245"/>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18"/>
      <c r="AW6" s="1"/>
    </row>
    <row r="7" spans="2:58" ht="124.9" customHeight="1">
      <c r="B7" s="262" t="s">
        <v>197</v>
      </c>
      <c r="C7" s="263"/>
      <c r="D7" s="263"/>
      <c r="E7" s="263"/>
      <c r="F7" s="263"/>
      <c r="G7" s="263"/>
      <c r="H7" s="263"/>
      <c r="I7" s="263"/>
      <c r="J7" s="264"/>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W7" s="1"/>
    </row>
    <row r="8" spans="2:58" ht="15.75" thickBot="1">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2"/>
      <c r="AW8" s="12"/>
      <c r="AX8" s="13"/>
      <c r="AY8" s="13"/>
      <c r="AZ8" s="13"/>
      <c r="BC8" s="13"/>
      <c r="BD8" s="13"/>
      <c r="BE8" s="13"/>
      <c r="BF8" s="13"/>
    </row>
    <row r="9" spans="2:58" ht="14.25" customHeight="1">
      <c r="B9" s="31" t="s">
        <v>198</v>
      </c>
      <c r="C9" s="32"/>
      <c r="D9" s="35" t="s">
        <v>41</v>
      </c>
      <c r="E9" s="33"/>
      <c r="F9" s="33"/>
      <c r="G9" s="34"/>
      <c r="H9" s="51"/>
      <c r="I9" s="33" t="s">
        <v>199</v>
      </c>
      <c r="J9" s="34"/>
      <c r="N9" s="13"/>
      <c r="O9" s="13"/>
      <c r="P9" s="13"/>
      <c r="S9" s="13"/>
      <c r="T9" s="13"/>
      <c r="U9" s="13"/>
      <c r="V9" s="13"/>
      <c r="AW9" s="1"/>
    </row>
    <row r="10" spans="2:58" ht="45">
      <c r="B10" s="75" t="s">
        <v>6</v>
      </c>
      <c r="C10" s="76" t="s">
        <v>8</v>
      </c>
      <c r="D10" s="61" t="s">
        <v>200</v>
      </c>
      <c r="E10" s="53" t="s">
        <v>201</v>
      </c>
      <c r="F10" s="53" t="s">
        <v>202</v>
      </c>
      <c r="G10" s="54" t="s">
        <v>203</v>
      </c>
      <c r="H10" s="52"/>
      <c r="I10" s="53" t="s">
        <v>204</v>
      </c>
      <c r="J10" s="54" t="s">
        <v>203</v>
      </c>
      <c r="M10" s="13"/>
      <c r="AW10" s="1"/>
    </row>
    <row r="11" spans="2:58">
      <c r="B11" s="77" t="s">
        <v>205</v>
      </c>
      <c r="C11" s="57"/>
      <c r="D11" s="62"/>
      <c r="E11" s="56"/>
      <c r="F11" s="56"/>
      <c r="G11" s="57"/>
      <c r="H11" s="55"/>
      <c r="I11" s="56"/>
      <c r="J11" s="57"/>
      <c r="M11" s="13"/>
      <c r="AW11" s="1"/>
    </row>
    <row r="12" spans="2:58">
      <c r="B12" s="42" t="s">
        <v>206</v>
      </c>
      <c r="C12" s="78" t="s">
        <v>207</v>
      </c>
      <c r="D12" s="45"/>
      <c r="E12" s="40">
        <f>'2.Labor Rates'!E25</f>
        <v>0</v>
      </c>
      <c r="F12" s="201">
        <v>1</v>
      </c>
      <c r="G12" s="43">
        <f>D12*E12*F12</f>
        <v>0</v>
      </c>
      <c r="H12" s="41"/>
      <c r="I12" s="79"/>
      <c r="J12" s="164">
        <f>G12</f>
        <v>0</v>
      </c>
      <c r="M12" s="13"/>
      <c r="AW12" s="1"/>
    </row>
    <row r="13" spans="2:58">
      <c r="B13" s="45" t="s">
        <v>208</v>
      </c>
      <c r="C13" s="80" t="s">
        <v>209</v>
      </c>
      <c r="D13" s="45"/>
      <c r="E13" s="40">
        <f>'2.Labor Rates'!E25</f>
        <v>0</v>
      </c>
      <c r="F13" s="46"/>
      <c r="G13" s="43">
        <f>D13*E13*F13</f>
        <v>0</v>
      </c>
      <c r="H13" s="41"/>
      <c r="I13" s="202"/>
      <c r="J13" s="164">
        <f>G13</f>
        <v>0</v>
      </c>
      <c r="M13" s="13"/>
      <c r="AW13" s="1"/>
    </row>
    <row r="14" spans="2:58">
      <c r="B14" s="205"/>
      <c r="C14" s="210"/>
      <c r="D14" s="207"/>
      <c r="E14" s="44"/>
      <c r="F14" s="44"/>
      <c r="G14" s="60"/>
      <c r="H14" s="41"/>
      <c r="I14" s="203" t="s">
        <v>210</v>
      </c>
      <c r="J14" s="163">
        <f>SUM(J12:J13)</f>
        <v>0</v>
      </c>
      <c r="M14" s="13"/>
      <c r="AW14" s="1"/>
    </row>
    <row r="15" spans="2:58">
      <c r="B15" s="77" t="s">
        <v>211</v>
      </c>
      <c r="C15" s="57"/>
      <c r="D15" s="62"/>
      <c r="E15" s="56"/>
      <c r="F15" s="56"/>
      <c r="G15" s="57"/>
      <c r="H15" s="55"/>
      <c r="I15" s="56"/>
      <c r="J15" s="81"/>
      <c r="M15" s="13"/>
      <c r="AW15" s="1"/>
    </row>
    <row r="16" spans="2:58">
      <c r="B16" s="42" t="s">
        <v>212</v>
      </c>
      <c r="C16" s="82" t="s">
        <v>213</v>
      </c>
      <c r="D16" s="45"/>
      <c r="E16" s="40">
        <f>'2.Labor Rates'!E25</f>
        <v>0</v>
      </c>
      <c r="F16" s="46"/>
      <c r="G16" s="43">
        <f>D16*E16*F16</f>
        <v>0</v>
      </c>
      <c r="H16" s="41"/>
      <c r="I16" s="202"/>
      <c r="J16" s="164">
        <f>G16</f>
        <v>0</v>
      </c>
      <c r="AW16" s="1"/>
    </row>
    <row r="17" spans="2:49">
      <c r="B17" s="42" t="s">
        <v>214</v>
      </c>
      <c r="C17" s="82" t="s">
        <v>215</v>
      </c>
      <c r="D17" s="45"/>
      <c r="E17" s="40">
        <f>'2.Labor Rates'!E25</f>
        <v>0</v>
      </c>
      <c r="F17" s="201">
        <v>3</v>
      </c>
      <c r="G17" s="43">
        <f t="shared" ref="G17:G20" si="0">D17*E17*F17</f>
        <v>0</v>
      </c>
      <c r="H17" s="41"/>
      <c r="I17" s="202"/>
      <c r="J17" s="164">
        <f t="shared" ref="J17:J20" si="1">G17</f>
        <v>0</v>
      </c>
      <c r="AW17" s="1"/>
    </row>
    <row r="18" spans="2:49">
      <c r="B18" s="42" t="s">
        <v>216</v>
      </c>
      <c r="C18" s="82" t="s">
        <v>217</v>
      </c>
      <c r="D18" s="45"/>
      <c r="E18" s="40">
        <f>'2.Labor Rates'!E25</f>
        <v>0</v>
      </c>
      <c r="F18" s="201">
        <v>1</v>
      </c>
      <c r="G18" s="43">
        <f>D18*E18*F18</f>
        <v>0</v>
      </c>
      <c r="H18" s="41"/>
      <c r="I18" s="202"/>
      <c r="J18" s="164">
        <f t="shared" si="1"/>
        <v>0</v>
      </c>
      <c r="AW18" s="1"/>
    </row>
    <row r="19" spans="2:49">
      <c r="B19" s="42" t="s">
        <v>218</v>
      </c>
      <c r="C19" s="82" t="s">
        <v>219</v>
      </c>
      <c r="D19" s="45"/>
      <c r="E19" s="40">
        <f>'2.Labor Rates'!E25</f>
        <v>0</v>
      </c>
      <c r="F19" s="201">
        <v>1</v>
      </c>
      <c r="G19" s="43">
        <f t="shared" si="0"/>
        <v>0</v>
      </c>
      <c r="H19" s="41"/>
      <c r="I19" s="202"/>
      <c r="J19" s="164">
        <f t="shared" si="1"/>
        <v>0</v>
      </c>
      <c r="AW19" s="1"/>
    </row>
    <row r="20" spans="2:49">
      <c r="B20" s="45" t="s">
        <v>220</v>
      </c>
      <c r="C20" s="80" t="s">
        <v>209</v>
      </c>
      <c r="D20" s="45"/>
      <c r="E20" s="40">
        <f>'2.Labor Rates'!E25</f>
        <v>0</v>
      </c>
      <c r="F20" s="46"/>
      <c r="G20" s="43">
        <f t="shared" si="0"/>
        <v>0</v>
      </c>
      <c r="H20" s="41"/>
      <c r="I20" s="202"/>
      <c r="J20" s="164">
        <f t="shared" si="1"/>
        <v>0</v>
      </c>
      <c r="M20" s="13"/>
      <c r="AW20" s="1"/>
    </row>
    <row r="21" spans="2:49">
      <c r="B21" s="205"/>
      <c r="C21" s="206"/>
      <c r="D21" s="207"/>
      <c r="E21" s="44"/>
      <c r="F21" s="208"/>
      <c r="G21" s="60"/>
      <c r="H21" s="41"/>
      <c r="I21" s="203" t="s">
        <v>221</v>
      </c>
      <c r="J21" s="204">
        <f>SUM(J16:J20)</f>
        <v>0</v>
      </c>
      <c r="AW21" s="1"/>
    </row>
    <row r="22" spans="2:49">
      <c r="B22" s="83"/>
      <c r="C22" s="209"/>
      <c r="D22" s="207"/>
      <c r="E22" s="44"/>
      <c r="F22" s="208"/>
      <c r="G22" s="60"/>
      <c r="H22" s="41"/>
      <c r="I22" s="84"/>
      <c r="J22" s="173"/>
      <c r="M22" s="13"/>
      <c r="AW22" s="1"/>
    </row>
    <row r="23" spans="2:49" ht="30.75" thickBot="1">
      <c r="B23" s="86"/>
      <c r="C23" s="87" t="s">
        <v>222</v>
      </c>
      <c r="D23" s="63">
        <f>SUM(D12:D21)</f>
        <v>0</v>
      </c>
      <c r="E23" s="64"/>
      <c r="F23" s="64"/>
      <c r="G23" s="65">
        <f>SUM(G12:G21)</f>
        <v>0</v>
      </c>
      <c r="H23" s="66"/>
      <c r="I23" s="67" t="s">
        <v>223</v>
      </c>
      <c r="J23" s="88">
        <f>J14+J21</f>
        <v>0</v>
      </c>
      <c r="M23" s="13"/>
      <c r="AW23" s="1"/>
    </row>
    <row r="24" spans="2:49" ht="18.75" customHeight="1">
      <c r="AT24" s="89"/>
    </row>
  </sheetData>
  <sheetProtection sheet="1" selectLockedCells="1"/>
  <mergeCells count="2">
    <mergeCell ref="B6:J6"/>
    <mergeCell ref="B7:J7"/>
  </mergeCells>
  <pageMargins left="0.5" right="0.5" top="1" bottom="1" header="0.5" footer="0.5"/>
  <pageSetup scale="84" fitToHeight="4" pageOrder="overThenDown" orientation="landscape" horizontalDpi="1200" verticalDpi="1200" r:id="rId1"/>
  <headerFooter alignWithMargins="0">
    <oddFooter>&amp;L
&amp;F
&amp;A&amp;R&amp;P of &amp;N</oddFooter>
  </headerFooter>
  <rowBreaks count="1" manualBreakCount="1">
    <brk id="23"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79998168889431442"/>
    <pageSetUpPr autoPageBreaks="0"/>
  </sheetPr>
  <dimension ref="B1:AT82"/>
  <sheetViews>
    <sheetView showGridLines="0" zoomScaleNormal="100" zoomScaleSheetLayoutView="80" zoomScalePageLayoutView="50" workbookViewId="0">
      <selection activeCell="D13" sqref="D13"/>
    </sheetView>
  </sheetViews>
  <sheetFormatPr defaultColWidth="8.85546875" defaultRowHeight="15"/>
  <cols>
    <col min="1" max="1" width="3.85546875" style="1" customWidth="1"/>
    <col min="2" max="2" width="9.5703125" style="1" customWidth="1"/>
    <col min="3" max="3" width="67.5703125" style="1" customWidth="1"/>
    <col min="4" max="31" width="12.7109375" style="1" customWidth="1"/>
    <col min="32" max="32" width="2.28515625" style="1" customWidth="1"/>
    <col min="33" max="33" width="15.42578125" style="1" customWidth="1"/>
    <col min="34" max="34" width="17.7109375" style="1" customWidth="1"/>
    <col min="35" max="35" width="10.85546875" style="1" customWidth="1"/>
    <col min="36" max="36" width="10.42578125" style="1" customWidth="1"/>
    <col min="37" max="37" width="10.42578125" style="13" customWidth="1"/>
    <col min="38" max="38" width="10.7109375" style="1" customWidth="1"/>
    <col min="39" max="39" width="10.28515625" style="1" customWidth="1"/>
    <col min="40" max="40" width="10.42578125" style="1" customWidth="1"/>
    <col min="41" max="41" width="15.42578125" style="1" bestFit="1" customWidth="1"/>
    <col min="42" max="42" width="21.85546875" style="1" customWidth="1"/>
    <col min="43" max="16384" width="8.85546875" style="1"/>
  </cols>
  <sheetData>
    <row r="1" spans="2:46" customFormat="1" ht="15" customHeight="1">
      <c r="B1" s="23" t="s">
        <v>0</v>
      </c>
    </row>
    <row r="2" spans="2:46" customFormat="1" ht="15" customHeight="1">
      <c r="B2" s="23" t="s">
        <v>1</v>
      </c>
    </row>
    <row r="3" spans="2:46" customFormat="1" ht="15" customHeight="1">
      <c r="B3" s="123" t="s">
        <v>2</v>
      </c>
    </row>
    <row r="4" spans="2:46" s="9" customFormat="1">
      <c r="B4" s="24" t="s">
        <v>392</v>
      </c>
      <c r="C4" s="8"/>
      <c r="D4" s="3"/>
      <c r="E4" s="14"/>
      <c r="F4" s="26"/>
      <c r="G4" s="14"/>
      <c r="H4" s="14"/>
      <c r="I4" s="14"/>
      <c r="J4" s="14"/>
      <c r="K4" s="14"/>
      <c r="L4" s="14"/>
    </row>
    <row r="5" spans="2:46">
      <c r="B5" s="14"/>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18"/>
      <c r="AL5" s="3"/>
      <c r="AM5" s="3"/>
    </row>
    <row r="6" spans="2:46" ht="24.95" customHeight="1">
      <c r="B6" s="243" t="s">
        <v>20</v>
      </c>
      <c r="C6" s="244"/>
      <c r="D6" s="244"/>
      <c r="E6" s="244"/>
      <c r="F6" s="244"/>
      <c r="G6" s="244"/>
      <c r="H6" s="265"/>
      <c r="I6" s="265"/>
      <c r="J6" s="265"/>
      <c r="K6" s="265"/>
      <c r="L6" s="265"/>
      <c r="M6" s="266"/>
      <c r="N6" s="3"/>
      <c r="O6" s="3"/>
      <c r="P6" s="3"/>
      <c r="Q6" s="3"/>
      <c r="R6" s="3"/>
      <c r="S6" s="3"/>
      <c r="T6" s="3"/>
      <c r="U6" s="3"/>
      <c r="V6" s="3"/>
      <c r="W6" s="3"/>
      <c r="X6" s="3"/>
      <c r="Y6" s="3"/>
      <c r="Z6" s="3"/>
      <c r="AA6" s="3"/>
      <c r="AB6" s="3"/>
      <c r="AC6" s="3"/>
      <c r="AD6" s="3"/>
      <c r="AE6" s="3"/>
      <c r="AF6" s="3"/>
      <c r="AG6" s="3"/>
      <c r="AH6" s="3"/>
      <c r="AI6" s="3"/>
      <c r="AJ6" s="3"/>
      <c r="AK6" s="18"/>
    </row>
    <row r="7" spans="2:46" ht="241.5" customHeight="1">
      <c r="B7" s="270" t="s">
        <v>388</v>
      </c>
      <c r="C7" s="271"/>
      <c r="D7" s="271"/>
      <c r="E7" s="271"/>
      <c r="F7" s="271"/>
      <c r="G7" s="271"/>
      <c r="H7" s="271"/>
      <c r="I7" s="271"/>
      <c r="J7" s="271"/>
      <c r="K7" s="271"/>
      <c r="L7" s="126"/>
      <c r="M7" s="126"/>
      <c r="N7" s="162"/>
      <c r="O7" s="30"/>
      <c r="P7" s="30"/>
      <c r="Q7" s="30"/>
      <c r="R7" s="162"/>
      <c r="S7" s="30"/>
      <c r="T7" s="30"/>
      <c r="U7" s="30"/>
      <c r="V7" s="162"/>
      <c r="W7" s="30"/>
      <c r="X7" s="30"/>
      <c r="Y7" s="30"/>
      <c r="Z7" s="162"/>
      <c r="AA7" s="30"/>
      <c r="AB7" s="30"/>
      <c r="AC7" s="30"/>
      <c r="AD7" s="162"/>
      <c r="AE7" s="30"/>
      <c r="AF7" s="30"/>
      <c r="AG7" s="30"/>
      <c r="AH7" s="30"/>
      <c r="AI7" s="30"/>
      <c r="AJ7" s="30"/>
      <c r="AK7" s="30"/>
    </row>
    <row r="8" spans="2:46" ht="15.75" thickBot="1">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2"/>
      <c r="AK8" s="12"/>
      <c r="AL8" s="13"/>
      <c r="AM8" s="13"/>
      <c r="AN8" s="13"/>
      <c r="AQ8" s="13"/>
      <c r="AR8" s="13"/>
      <c r="AS8" s="13"/>
      <c r="AT8" s="13"/>
    </row>
    <row r="9" spans="2:46" ht="14.25" customHeight="1">
      <c r="B9" s="94" t="s">
        <v>224</v>
      </c>
      <c r="C9" s="95"/>
      <c r="D9" s="267" t="s">
        <v>41</v>
      </c>
      <c r="E9" s="268"/>
      <c r="F9" s="268"/>
      <c r="G9" s="269"/>
      <c r="H9" s="267" t="s">
        <v>42</v>
      </c>
      <c r="I9" s="268"/>
      <c r="J9" s="268"/>
      <c r="K9" s="269"/>
      <c r="L9" s="267" t="s">
        <v>43</v>
      </c>
      <c r="M9" s="268"/>
      <c r="N9" s="268"/>
      <c r="O9" s="269"/>
      <c r="P9" s="267" t="s">
        <v>225</v>
      </c>
      <c r="Q9" s="268"/>
      <c r="R9" s="268"/>
      <c r="S9" s="269"/>
      <c r="T9" s="267" t="s">
        <v>226</v>
      </c>
      <c r="U9" s="268"/>
      <c r="V9" s="268"/>
      <c r="W9" s="269"/>
      <c r="X9" s="267" t="s">
        <v>227</v>
      </c>
      <c r="Y9" s="268"/>
      <c r="Z9" s="268"/>
      <c r="AA9" s="269"/>
      <c r="AB9" s="267" t="s">
        <v>228</v>
      </c>
      <c r="AC9" s="268"/>
      <c r="AD9" s="268"/>
      <c r="AE9" s="269"/>
      <c r="AF9" s="51"/>
      <c r="AG9" s="97" t="s">
        <v>199</v>
      </c>
      <c r="AH9" s="98"/>
      <c r="AK9" s="1"/>
      <c r="AL9" s="13"/>
      <c r="AM9" s="13"/>
      <c r="AN9" s="13"/>
      <c r="AQ9" s="13"/>
      <c r="AR9" s="13"/>
      <c r="AS9" s="13"/>
      <c r="AT9" s="13"/>
    </row>
    <row r="10" spans="2:46" ht="45">
      <c r="B10" s="99" t="s">
        <v>6</v>
      </c>
      <c r="C10" s="76" t="s">
        <v>8</v>
      </c>
      <c r="D10" s="61" t="s">
        <v>200</v>
      </c>
      <c r="E10" s="53" t="s">
        <v>201</v>
      </c>
      <c r="F10" s="47" t="s">
        <v>202</v>
      </c>
      <c r="G10" s="54" t="s">
        <v>203</v>
      </c>
      <c r="H10" s="61" t="s">
        <v>200</v>
      </c>
      <c r="I10" s="53" t="s">
        <v>201</v>
      </c>
      <c r="J10" s="47" t="s">
        <v>202</v>
      </c>
      <c r="K10" s="54" t="s">
        <v>203</v>
      </c>
      <c r="L10" s="61" t="s">
        <v>200</v>
      </c>
      <c r="M10" s="53" t="s">
        <v>201</v>
      </c>
      <c r="N10" s="47" t="s">
        <v>202</v>
      </c>
      <c r="O10" s="54" t="s">
        <v>203</v>
      </c>
      <c r="P10" s="61" t="s">
        <v>200</v>
      </c>
      <c r="Q10" s="53" t="s">
        <v>201</v>
      </c>
      <c r="R10" s="47" t="s">
        <v>202</v>
      </c>
      <c r="S10" s="54" t="s">
        <v>203</v>
      </c>
      <c r="T10" s="61" t="s">
        <v>200</v>
      </c>
      <c r="U10" s="53" t="s">
        <v>201</v>
      </c>
      <c r="V10" s="47" t="s">
        <v>202</v>
      </c>
      <c r="W10" s="54" t="s">
        <v>203</v>
      </c>
      <c r="X10" s="61" t="s">
        <v>200</v>
      </c>
      <c r="Y10" s="53" t="s">
        <v>201</v>
      </c>
      <c r="Z10" s="47" t="s">
        <v>202</v>
      </c>
      <c r="AA10" s="54" t="s">
        <v>203</v>
      </c>
      <c r="AB10" s="61" t="s">
        <v>200</v>
      </c>
      <c r="AC10" s="53" t="s">
        <v>201</v>
      </c>
      <c r="AD10" s="47" t="s">
        <v>202</v>
      </c>
      <c r="AE10" s="54" t="s">
        <v>203</v>
      </c>
      <c r="AF10" s="52"/>
      <c r="AG10" s="53"/>
      <c r="AH10" s="54" t="s">
        <v>203</v>
      </c>
    </row>
    <row r="11" spans="2:46">
      <c r="B11" s="77" t="s">
        <v>229</v>
      </c>
      <c r="C11" s="57"/>
      <c r="D11" s="62"/>
      <c r="E11" s="56"/>
      <c r="F11" s="147"/>
      <c r="G11" s="57"/>
      <c r="H11" s="62"/>
      <c r="I11" s="56"/>
      <c r="J11" s="147"/>
      <c r="K11" s="57"/>
      <c r="L11" s="62"/>
      <c r="M11" s="56"/>
      <c r="N11" s="147"/>
      <c r="O11" s="57"/>
      <c r="P11" s="62"/>
      <c r="Q11" s="56"/>
      <c r="R11" s="147"/>
      <c r="S11" s="57"/>
      <c r="T11" s="62"/>
      <c r="U11" s="56"/>
      <c r="V11" s="147"/>
      <c r="W11" s="57"/>
      <c r="X11" s="62"/>
      <c r="Y11" s="56"/>
      <c r="Z11" s="147"/>
      <c r="AA11" s="57"/>
      <c r="AB11" s="62"/>
      <c r="AC11" s="56"/>
      <c r="AD11" s="147"/>
      <c r="AE11" s="57"/>
      <c r="AF11" s="117"/>
      <c r="AG11" s="56"/>
      <c r="AH11" s="81"/>
    </row>
    <row r="12" spans="2:46" ht="15" customHeight="1">
      <c r="B12" s="166" t="s">
        <v>230</v>
      </c>
      <c r="C12" s="167" t="s">
        <v>231</v>
      </c>
      <c r="D12" s="156"/>
      <c r="E12" s="157"/>
      <c r="F12" s="158"/>
      <c r="G12" s="159"/>
      <c r="H12" s="156"/>
      <c r="I12" s="157"/>
      <c r="J12" s="158"/>
      <c r="K12" s="159"/>
      <c r="L12" s="156"/>
      <c r="M12" s="157"/>
      <c r="N12" s="158"/>
      <c r="O12" s="159"/>
      <c r="P12" s="156"/>
      <c r="Q12" s="157"/>
      <c r="R12" s="158"/>
      <c r="S12" s="159"/>
      <c r="T12" s="156"/>
      <c r="U12" s="157"/>
      <c r="V12" s="158"/>
      <c r="W12" s="159"/>
      <c r="X12" s="156"/>
      <c r="Y12" s="157"/>
      <c r="Z12" s="158"/>
      <c r="AA12" s="159"/>
      <c r="AB12" s="156"/>
      <c r="AC12" s="157"/>
      <c r="AD12" s="158"/>
      <c r="AE12" s="159"/>
      <c r="AF12" s="168"/>
      <c r="AG12" s="84"/>
      <c r="AH12" s="163"/>
      <c r="AK12" s="1"/>
    </row>
    <row r="13" spans="2:46" ht="15" customHeight="1">
      <c r="B13" s="155" t="s">
        <v>232</v>
      </c>
      <c r="C13" s="154" t="s">
        <v>233</v>
      </c>
      <c r="D13" s="100"/>
      <c r="E13" s="157">
        <f>'2.Labor Rates'!$E$25</f>
        <v>0</v>
      </c>
      <c r="F13" s="158">
        <v>12</v>
      </c>
      <c r="G13" s="159">
        <f t="shared" ref="G13:G66" si="0">E13*D13*F13</f>
        <v>0</v>
      </c>
      <c r="H13" s="100"/>
      <c r="I13" s="157">
        <f>'2.Labor Rates'!$G$25</f>
        <v>0</v>
      </c>
      <c r="J13" s="158">
        <v>12</v>
      </c>
      <c r="K13" s="159">
        <f t="shared" ref="K13:K66" si="1">I13*H13*J13</f>
        <v>0</v>
      </c>
      <c r="L13" s="100"/>
      <c r="M13" s="157">
        <f>'2.Labor Rates'!$I$25</f>
        <v>0</v>
      </c>
      <c r="N13" s="158">
        <v>12</v>
      </c>
      <c r="O13" s="159">
        <f t="shared" ref="O13:O66" si="2">M13*L13*N13</f>
        <v>0</v>
      </c>
      <c r="P13" s="100"/>
      <c r="Q13" s="157">
        <f>'2.Labor Rates'!$K$25</f>
        <v>0</v>
      </c>
      <c r="R13" s="158">
        <v>12</v>
      </c>
      <c r="S13" s="159">
        <f t="shared" ref="S13:S66" si="3">Q13*P13*R13</f>
        <v>0</v>
      </c>
      <c r="T13" s="100"/>
      <c r="U13" s="157">
        <f>'2.Labor Rates'!$M$25</f>
        <v>0</v>
      </c>
      <c r="V13" s="158">
        <v>12</v>
      </c>
      <c r="W13" s="159">
        <f t="shared" ref="W13:W66" si="4">U13*T13*V13</f>
        <v>0</v>
      </c>
      <c r="X13" s="100"/>
      <c r="Y13" s="157">
        <f>'2.Labor Rates'!$O$25</f>
        <v>0</v>
      </c>
      <c r="Z13" s="158">
        <v>12</v>
      </c>
      <c r="AA13" s="159">
        <f t="shared" ref="AA13:AA66" si="5">Y13*X13*Z13</f>
        <v>0</v>
      </c>
      <c r="AB13" s="100"/>
      <c r="AC13" s="157">
        <f>'2.Labor Rates'!$Q$25</f>
        <v>0</v>
      </c>
      <c r="AD13" s="158">
        <v>12</v>
      </c>
      <c r="AE13" s="159">
        <f t="shared" ref="AE13:AE66" si="6">AC13*AB13*AD13</f>
        <v>0</v>
      </c>
      <c r="AF13" s="41"/>
      <c r="AG13" s="118"/>
      <c r="AH13" s="163">
        <f t="shared" ref="AH13:AH66" si="7">AA13+W13+S13+O13+K13+G13+AE13</f>
        <v>0</v>
      </c>
      <c r="AK13" s="1"/>
    </row>
    <row r="14" spans="2:46" ht="15" customHeight="1">
      <c r="B14" s="155" t="s">
        <v>234</v>
      </c>
      <c r="C14" s="154" t="s">
        <v>235</v>
      </c>
      <c r="D14" s="100"/>
      <c r="E14" s="157">
        <f>'2.Labor Rates'!$E$25</f>
        <v>0</v>
      </c>
      <c r="F14" s="158">
        <v>12</v>
      </c>
      <c r="G14" s="159">
        <f t="shared" si="0"/>
        <v>0</v>
      </c>
      <c r="H14" s="100"/>
      <c r="I14" s="157">
        <f>'2.Labor Rates'!$G$25</f>
        <v>0</v>
      </c>
      <c r="J14" s="158">
        <v>12</v>
      </c>
      <c r="K14" s="159">
        <f t="shared" si="1"/>
        <v>0</v>
      </c>
      <c r="L14" s="100"/>
      <c r="M14" s="157">
        <f>'2.Labor Rates'!$I$25</f>
        <v>0</v>
      </c>
      <c r="N14" s="158">
        <v>12</v>
      </c>
      <c r="O14" s="159">
        <f t="shared" si="2"/>
        <v>0</v>
      </c>
      <c r="P14" s="100"/>
      <c r="Q14" s="157">
        <f>'2.Labor Rates'!$K$25</f>
        <v>0</v>
      </c>
      <c r="R14" s="158">
        <v>12</v>
      </c>
      <c r="S14" s="159">
        <f t="shared" si="3"/>
        <v>0</v>
      </c>
      <c r="T14" s="100"/>
      <c r="U14" s="157">
        <f>'2.Labor Rates'!$M$25</f>
        <v>0</v>
      </c>
      <c r="V14" s="158">
        <v>12</v>
      </c>
      <c r="W14" s="159">
        <f t="shared" si="4"/>
        <v>0</v>
      </c>
      <c r="X14" s="100"/>
      <c r="Y14" s="157">
        <f>'2.Labor Rates'!$O$25</f>
        <v>0</v>
      </c>
      <c r="Z14" s="158">
        <v>12</v>
      </c>
      <c r="AA14" s="159">
        <f t="shared" si="5"/>
        <v>0</v>
      </c>
      <c r="AB14" s="100"/>
      <c r="AC14" s="157">
        <f>'2.Labor Rates'!$Q$25</f>
        <v>0</v>
      </c>
      <c r="AD14" s="158">
        <v>12</v>
      </c>
      <c r="AE14" s="159">
        <f t="shared" si="6"/>
        <v>0</v>
      </c>
      <c r="AF14" s="41"/>
      <c r="AG14" s="118"/>
      <c r="AH14" s="163">
        <f t="shared" si="7"/>
        <v>0</v>
      </c>
      <c r="AK14" s="1"/>
    </row>
    <row r="15" spans="2:46" ht="15" customHeight="1">
      <c r="B15" s="155" t="s">
        <v>236</v>
      </c>
      <c r="C15" s="154" t="s">
        <v>237</v>
      </c>
      <c r="D15" s="100"/>
      <c r="E15" s="157">
        <f>'2.Labor Rates'!$E$25</f>
        <v>0</v>
      </c>
      <c r="F15" s="158">
        <v>12</v>
      </c>
      <c r="G15" s="159">
        <f t="shared" si="0"/>
        <v>0</v>
      </c>
      <c r="H15" s="100"/>
      <c r="I15" s="157">
        <f>'2.Labor Rates'!$G$25</f>
        <v>0</v>
      </c>
      <c r="J15" s="158">
        <v>12</v>
      </c>
      <c r="K15" s="159">
        <f t="shared" si="1"/>
        <v>0</v>
      </c>
      <c r="L15" s="100"/>
      <c r="M15" s="157">
        <f>'2.Labor Rates'!$I$25</f>
        <v>0</v>
      </c>
      <c r="N15" s="158">
        <v>12</v>
      </c>
      <c r="O15" s="159">
        <f t="shared" si="2"/>
        <v>0</v>
      </c>
      <c r="P15" s="100"/>
      <c r="Q15" s="157">
        <f>'2.Labor Rates'!$K$25</f>
        <v>0</v>
      </c>
      <c r="R15" s="158">
        <v>12</v>
      </c>
      <c r="S15" s="159">
        <f t="shared" si="3"/>
        <v>0</v>
      </c>
      <c r="T15" s="100"/>
      <c r="U15" s="157">
        <f>'2.Labor Rates'!$M$25</f>
        <v>0</v>
      </c>
      <c r="V15" s="158">
        <v>12</v>
      </c>
      <c r="W15" s="159">
        <f t="shared" si="4"/>
        <v>0</v>
      </c>
      <c r="X15" s="100"/>
      <c r="Y15" s="157">
        <f>'2.Labor Rates'!$O$25</f>
        <v>0</v>
      </c>
      <c r="Z15" s="158">
        <v>12</v>
      </c>
      <c r="AA15" s="159">
        <f t="shared" si="5"/>
        <v>0</v>
      </c>
      <c r="AB15" s="100"/>
      <c r="AC15" s="157">
        <f>'2.Labor Rates'!$Q$25</f>
        <v>0</v>
      </c>
      <c r="AD15" s="158">
        <v>12</v>
      </c>
      <c r="AE15" s="159">
        <f t="shared" si="6"/>
        <v>0</v>
      </c>
      <c r="AF15" s="41"/>
      <c r="AG15" s="118"/>
      <c r="AH15" s="163">
        <f t="shared" si="7"/>
        <v>0</v>
      </c>
      <c r="AK15" s="1"/>
    </row>
    <row r="16" spans="2:46" ht="15" customHeight="1">
      <c r="B16" s="155" t="s">
        <v>238</v>
      </c>
      <c r="C16" s="154" t="s">
        <v>239</v>
      </c>
      <c r="D16" s="100"/>
      <c r="E16" s="157">
        <f>'2.Labor Rates'!$E$25</f>
        <v>0</v>
      </c>
      <c r="F16" s="158">
        <v>12</v>
      </c>
      <c r="G16" s="159">
        <f t="shared" si="0"/>
        <v>0</v>
      </c>
      <c r="H16" s="100"/>
      <c r="I16" s="157">
        <f>'2.Labor Rates'!$G$25</f>
        <v>0</v>
      </c>
      <c r="J16" s="158">
        <v>12</v>
      </c>
      <c r="K16" s="159">
        <f t="shared" si="1"/>
        <v>0</v>
      </c>
      <c r="L16" s="100"/>
      <c r="M16" s="157">
        <f>'2.Labor Rates'!$I$25</f>
        <v>0</v>
      </c>
      <c r="N16" s="158">
        <v>12</v>
      </c>
      <c r="O16" s="159">
        <f t="shared" si="2"/>
        <v>0</v>
      </c>
      <c r="P16" s="100"/>
      <c r="Q16" s="157">
        <f>'2.Labor Rates'!$K$25</f>
        <v>0</v>
      </c>
      <c r="R16" s="158">
        <v>12</v>
      </c>
      <c r="S16" s="159">
        <f t="shared" si="3"/>
        <v>0</v>
      </c>
      <c r="T16" s="100"/>
      <c r="U16" s="157">
        <f>'2.Labor Rates'!$M$25</f>
        <v>0</v>
      </c>
      <c r="V16" s="158">
        <v>12</v>
      </c>
      <c r="W16" s="159">
        <f t="shared" si="4"/>
        <v>0</v>
      </c>
      <c r="X16" s="100"/>
      <c r="Y16" s="157">
        <f>'2.Labor Rates'!$O$25</f>
        <v>0</v>
      </c>
      <c r="Z16" s="158">
        <v>12</v>
      </c>
      <c r="AA16" s="159">
        <f t="shared" si="5"/>
        <v>0</v>
      </c>
      <c r="AB16" s="100"/>
      <c r="AC16" s="157">
        <f>'2.Labor Rates'!$Q$25</f>
        <v>0</v>
      </c>
      <c r="AD16" s="158">
        <v>12</v>
      </c>
      <c r="AE16" s="159">
        <f t="shared" si="6"/>
        <v>0</v>
      </c>
      <c r="AF16" s="41"/>
      <c r="AG16" s="118"/>
      <c r="AH16" s="163">
        <f t="shared" si="7"/>
        <v>0</v>
      </c>
      <c r="AK16" s="1"/>
    </row>
    <row r="17" spans="2:37" ht="15" customHeight="1">
      <c r="B17" s="155" t="s">
        <v>240</v>
      </c>
      <c r="C17" s="154" t="s">
        <v>241</v>
      </c>
      <c r="D17" s="100"/>
      <c r="E17" s="157">
        <f>'2.Labor Rates'!$E$25</f>
        <v>0</v>
      </c>
      <c r="F17" s="158">
        <v>12</v>
      </c>
      <c r="G17" s="159">
        <f t="shared" si="0"/>
        <v>0</v>
      </c>
      <c r="H17" s="100"/>
      <c r="I17" s="157">
        <f>'2.Labor Rates'!$G$25</f>
        <v>0</v>
      </c>
      <c r="J17" s="158">
        <v>12</v>
      </c>
      <c r="K17" s="159">
        <f t="shared" si="1"/>
        <v>0</v>
      </c>
      <c r="L17" s="100"/>
      <c r="M17" s="157">
        <f>'2.Labor Rates'!$I$25</f>
        <v>0</v>
      </c>
      <c r="N17" s="158">
        <v>12</v>
      </c>
      <c r="O17" s="159">
        <f t="shared" si="2"/>
        <v>0</v>
      </c>
      <c r="P17" s="100"/>
      <c r="Q17" s="157">
        <f>'2.Labor Rates'!$K$25</f>
        <v>0</v>
      </c>
      <c r="R17" s="158">
        <v>12</v>
      </c>
      <c r="S17" s="159">
        <f t="shared" si="3"/>
        <v>0</v>
      </c>
      <c r="T17" s="100"/>
      <c r="U17" s="157">
        <f>'2.Labor Rates'!$M$25</f>
        <v>0</v>
      </c>
      <c r="V17" s="158">
        <v>12</v>
      </c>
      <c r="W17" s="159">
        <f t="shared" si="4"/>
        <v>0</v>
      </c>
      <c r="X17" s="100"/>
      <c r="Y17" s="157">
        <f>'2.Labor Rates'!$O$25</f>
        <v>0</v>
      </c>
      <c r="Z17" s="158">
        <v>12</v>
      </c>
      <c r="AA17" s="159">
        <f t="shared" si="5"/>
        <v>0</v>
      </c>
      <c r="AB17" s="100"/>
      <c r="AC17" s="157">
        <f>'2.Labor Rates'!$Q$25</f>
        <v>0</v>
      </c>
      <c r="AD17" s="158">
        <v>12</v>
      </c>
      <c r="AE17" s="159">
        <f t="shared" si="6"/>
        <v>0</v>
      </c>
      <c r="AF17" s="41"/>
      <c r="AG17" s="118"/>
      <c r="AH17" s="163">
        <f t="shared" si="7"/>
        <v>0</v>
      </c>
      <c r="AK17" s="1"/>
    </row>
    <row r="18" spans="2:37" ht="15" customHeight="1">
      <c r="B18" s="155" t="s">
        <v>242</v>
      </c>
      <c r="C18" s="154" t="s">
        <v>243</v>
      </c>
      <c r="D18" s="100"/>
      <c r="E18" s="157">
        <f>'2.Labor Rates'!$E$25</f>
        <v>0</v>
      </c>
      <c r="F18" s="158">
        <v>12</v>
      </c>
      <c r="G18" s="159">
        <f t="shared" si="0"/>
        <v>0</v>
      </c>
      <c r="H18" s="100"/>
      <c r="I18" s="157">
        <f>'2.Labor Rates'!$G$25</f>
        <v>0</v>
      </c>
      <c r="J18" s="158">
        <v>12</v>
      </c>
      <c r="K18" s="159">
        <f t="shared" si="1"/>
        <v>0</v>
      </c>
      <c r="L18" s="100"/>
      <c r="M18" s="157">
        <f>'2.Labor Rates'!$I$25</f>
        <v>0</v>
      </c>
      <c r="N18" s="158">
        <v>12</v>
      </c>
      <c r="O18" s="159">
        <f t="shared" si="2"/>
        <v>0</v>
      </c>
      <c r="P18" s="100"/>
      <c r="Q18" s="157">
        <f>'2.Labor Rates'!$K$25</f>
        <v>0</v>
      </c>
      <c r="R18" s="158">
        <v>12</v>
      </c>
      <c r="S18" s="159">
        <f t="shared" si="3"/>
        <v>0</v>
      </c>
      <c r="T18" s="100"/>
      <c r="U18" s="157">
        <f>'2.Labor Rates'!$M$25</f>
        <v>0</v>
      </c>
      <c r="V18" s="158">
        <v>12</v>
      </c>
      <c r="W18" s="159">
        <f t="shared" si="4"/>
        <v>0</v>
      </c>
      <c r="X18" s="100"/>
      <c r="Y18" s="157">
        <f>'2.Labor Rates'!$O$25</f>
        <v>0</v>
      </c>
      <c r="Z18" s="158">
        <v>12</v>
      </c>
      <c r="AA18" s="159">
        <f t="shared" si="5"/>
        <v>0</v>
      </c>
      <c r="AB18" s="100"/>
      <c r="AC18" s="157">
        <f>'2.Labor Rates'!$Q$25</f>
        <v>0</v>
      </c>
      <c r="AD18" s="158">
        <v>12</v>
      </c>
      <c r="AE18" s="159">
        <f t="shared" si="6"/>
        <v>0</v>
      </c>
      <c r="AF18" s="41"/>
      <c r="AG18" s="118"/>
      <c r="AH18" s="163">
        <f t="shared" si="7"/>
        <v>0</v>
      </c>
      <c r="AK18" s="1"/>
    </row>
    <row r="19" spans="2:37" ht="15" customHeight="1">
      <c r="B19" s="155" t="s">
        <v>244</v>
      </c>
      <c r="C19" s="154" t="s">
        <v>245</v>
      </c>
      <c r="D19" s="100"/>
      <c r="E19" s="157">
        <f>'2.Labor Rates'!$E$25</f>
        <v>0</v>
      </c>
      <c r="F19" s="158">
        <v>12</v>
      </c>
      <c r="G19" s="159">
        <f t="shared" si="0"/>
        <v>0</v>
      </c>
      <c r="H19" s="100"/>
      <c r="I19" s="157">
        <f>'2.Labor Rates'!$G$25</f>
        <v>0</v>
      </c>
      <c r="J19" s="158">
        <v>12</v>
      </c>
      <c r="K19" s="159">
        <f t="shared" si="1"/>
        <v>0</v>
      </c>
      <c r="L19" s="100"/>
      <c r="M19" s="157">
        <f>'2.Labor Rates'!$I$25</f>
        <v>0</v>
      </c>
      <c r="N19" s="158">
        <v>12</v>
      </c>
      <c r="O19" s="159">
        <f t="shared" si="2"/>
        <v>0</v>
      </c>
      <c r="P19" s="100"/>
      <c r="Q19" s="157">
        <f>'2.Labor Rates'!$K$25</f>
        <v>0</v>
      </c>
      <c r="R19" s="158">
        <v>12</v>
      </c>
      <c r="S19" s="159">
        <f t="shared" si="3"/>
        <v>0</v>
      </c>
      <c r="T19" s="100"/>
      <c r="U19" s="157">
        <f>'2.Labor Rates'!$M$25</f>
        <v>0</v>
      </c>
      <c r="V19" s="158">
        <v>12</v>
      </c>
      <c r="W19" s="159">
        <f t="shared" si="4"/>
        <v>0</v>
      </c>
      <c r="X19" s="100"/>
      <c r="Y19" s="157">
        <f>'2.Labor Rates'!$O$25</f>
        <v>0</v>
      </c>
      <c r="Z19" s="158">
        <v>12</v>
      </c>
      <c r="AA19" s="159">
        <f t="shared" si="5"/>
        <v>0</v>
      </c>
      <c r="AB19" s="100"/>
      <c r="AC19" s="157">
        <f>'2.Labor Rates'!$Q$25</f>
        <v>0</v>
      </c>
      <c r="AD19" s="158">
        <v>12</v>
      </c>
      <c r="AE19" s="159">
        <f t="shared" si="6"/>
        <v>0</v>
      </c>
      <c r="AF19" s="41"/>
      <c r="AG19" s="118"/>
      <c r="AH19" s="163">
        <f t="shared" si="7"/>
        <v>0</v>
      </c>
      <c r="AK19" s="1"/>
    </row>
    <row r="20" spans="2:37" ht="15" customHeight="1">
      <c r="B20" s="155" t="s">
        <v>246</v>
      </c>
      <c r="C20" s="154" t="s">
        <v>247</v>
      </c>
      <c r="D20" s="100"/>
      <c r="E20" s="157">
        <f>'2.Labor Rates'!$E$25</f>
        <v>0</v>
      </c>
      <c r="F20" s="158">
        <v>12</v>
      </c>
      <c r="G20" s="159">
        <f t="shared" si="0"/>
        <v>0</v>
      </c>
      <c r="H20" s="100"/>
      <c r="I20" s="157">
        <f>'2.Labor Rates'!$G$25</f>
        <v>0</v>
      </c>
      <c r="J20" s="158">
        <v>12</v>
      </c>
      <c r="K20" s="159">
        <f t="shared" si="1"/>
        <v>0</v>
      </c>
      <c r="L20" s="100"/>
      <c r="M20" s="157">
        <f>'2.Labor Rates'!$I$25</f>
        <v>0</v>
      </c>
      <c r="N20" s="158">
        <v>12</v>
      </c>
      <c r="O20" s="159">
        <f t="shared" si="2"/>
        <v>0</v>
      </c>
      <c r="P20" s="100"/>
      <c r="Q20" s="157">
        <f>'2.Labor Rates'!$K$25</f>
        <v>0</v>
      </c>
      <c r="R20" s="158">
        <v>12</v>
      </c>
      <c r="S20" s="159">
        <f t="shared" si="3"/>
        <v>0</v>
      </c>
      <c r="T20" s="100"/>
      <c r="U20" s="157">
        <f>'2.Labor Rates'!$M$25</f>
        <v>0</v>
      </c>
      <c r="V20" s="158">
        <v>12</v>
      </c>
      <c r="W20" s="159">
        <f t="shared" si="4"/>
        <v>0</v>
      </c>
      <c r="X20" s="100"/>
      <c r="Y20" s="157">
        <f>'2.Labor Rates'!$O$25</f>
        <v>0</v>
      </c>
      <c r="Z20" s="158">
        <v>12</v>
      </c>
      <c r="AA20" s="159">
        <f t="shared" si="5"/>
        <v>0</v>
      </c>
      <c r="AB20" s="100"/>
      <c r="AC20" s="157">
        <f>'2.Labor Rates'!$Q$25</f>
        <v>0</v>
      </c>
      <c r="AD20" s="158">
        <v>12</v>
      </c>
      <c r="AE20" s="159">
        <f t="shared" si="6"/>
        <v>0</v>
      </c>
      <c r="AF20" s="41"/>
      <c r="AG20" s="118"/>
      <c r="AH20" s="163">
        <f t="shared" si="7"/>
        <v>0</v>
      </c>
      <c r="AK20" s="1"/>
    </row>
    <row r="21" spans="2:37" ht="15" customHeight="1">
      <c r="B21" s="155" t="s">
        <v>248</v>
      </c>
      <c r="C21" s="154" t="s">
        <v>249</v>
      </c>
      <c r="D21" s="100"/>
      <c r="E21" s="157">
        <f>'2.Labor Rates'!$E$25</f>
        <v>0</v>
      </c>
      <c r="F21" s="158">
        <v>12</v>
      </c>
      <c r="G21" s="159">
        <f t="shared" si="0"/>
        <v>0</v>
      </c>
      <c r="H21" s="100"/>
      <c r="I21" s="157">
        <f>'2.Labor Rates'!$G$25</f>
        <v>0</v>
      </c>
      <c r="J21" s="158">
        <v>12</v>
      </c>
      <c r="K21" s="159">
        <f t="shared" si="1"/>
        <v>0</v>
      </c>
      <c r="L21" s="100"/>
      <c r="M21" s="157">
        <f>'2.Labor Rates'!$I$25</f>
        <v>0</v>
      </c>
      <c r="N21" s="158">
        <v>12</v>
      </c>
      <c r="O21" s="159">
        <f t="shared" si="2"/>
        <v>0</v>
      </c>
      <c r="P21" s="100"/>
      <c r="Q21" s="157">
        <f>'2.Labor Rates'!$K$25</f>
        <v>0</v>
      </c>
      <c r="R21" s="158">
        <v>12</v>
      </c>
      <c r="S21" s="159">
        <f t="shared" si="3"/>
        <v>0</v>
      </c>
      <c r="T21" s="100"/>
      <c r="U21" s="157">
        <f>'2.Labor Rates'!$M$25</f>
        <v>0</v>
      </c>
      <c r="V21" s="158">
        <v>12</v>
      </c>
      <c r="W21" s="159">
        <f t="shared" si="4"/>
        <v>0</v>
      </c>
      <c r="X21" s="100"/>
      <c r="Y21" s="157">
        <f>'2.Labor Rates'!$O$25</f>
        <v>0</v>
      </c>
      <c r="Z21" s="158">
        <v>12</v>
      </c>
      <c r="AA21" s="159">
        <f t="shared" si="5"/>
        <v>0</v>
      </c>
      <c r="AB21" s="100"/>
      <c r="AC21" s="157">
        <f>'2.Labor Rates'!$Q$25</f>
        <v>0</v>
      </c>
      <c r="AD21" s="158">
        <v>12</v>
      </c>
      <c r="AE21" s="159">
        <f t="shared" si="6"/>
        <v>0</v>
      </c>
      <c r="AF21" s="41"/>
      <c r="AG21" s="118"/>
      <c r="AH21" s="163">
        <f t="shared" si="7"/>
        <v>0</v>
      </c>
      <c r="AK21" s="1"/>
    </row>
    <row r="22" spans="2:37" ht="15" customHeight="1">
      <c r="B22" s="155" t="s">
        <v>250</v>
      </c>
      <c r="C22" s="154" t="s">
        <v>251</v>
      </c>
      <c r="D22" s="100"/>
      <c r="E22" s="157">
        <f>'2.Labor Rates'!$E$25</f>
        <v>0</v>
      </c>
      <c r="F22" s="158">
        <v>12</v>
      </c>
      <c r="G22" s="159">
        <f t="shared" si="0"/>
        <v>0</v>
      </c>
      <c r="H22" s="100"/>
      <c r="I22" s="157">
        <f>'2.Labor Rates'!$G$25</f>
        <v>0</v>
      </c>
      <c r="J22" s="158">
        <v>12</v>
      </c>
      <c r="K22" s="159">
        <f t="shared" si="1"/>
        <v>0</v>
      </c>
      <c r="L22" s="100"/>
      <c r="M22" s="157">
        <f>'2.Labor Rates'!$I$25</f>
        <v>0</v>
      </c>
      <c r="N22" s="158">
        <v>12</v>
      </c>
      <c r="O22" s="159">
        <f t="shared" si="2"/>
        <v>0</v>
      </c>
      <c r="P22" s="100"/>
      <c r="Q22" s="157">
        <f>'2.Labor Rates'!$K$25</f>
        <v>0</v>
      </c>
      <c r="R22" s="158">
        <v>12</v>
      </c>
      <c r="S22" s="159">
        <f t="shared" si="3"/>
        <v>0</v>
      </c>
      <c r="T22" s="100"/>
      <c r="U22" s="157">
        <f>'2.Labor Rates'!$M$25</f>
        <v>0</v>
      </c>
      <c r="V22" s="158">
        <v>12</v>
      </c>
      <c r="W22" s="159">
        <f t="shared" si="4"/>
        <v>0</v>
      </c>
      <c r="X22" s="100"/>
      <c r="Y22" s="157">
        <f>'2.Labor Rates'!$O$25</f>
        <v>0</v>
      </c>
      <c r="Z22" s="158">
        <v>12</v>
      </c>
      <c r="AA22" s="159">
        <f t="shared" si="5"/>
        <v>0</v>
      </c>
      <c r="AB22" s="100"/>
      <c r="AC22" s="157">
        <f>'2.Labor Rates'!$Q$25</f>
        <v>0</v>
      </c>
      <c r="AD22" s="158">
        <v>12</v>
      </c>
      <c r="AE22" s="159">
        <f t="shared" si="6"/>
        <v>0</v>
      </c>
      <c r="AF22" s="41"/>
      <c r="AG22" s="118"/>
      <c r="AH22" s="163">
        <f t="shared" si="7"/>
        <v>0</v>
      </c>
      <c r="AK22" s="1"/>
    </row>
    <row r="23" spans="2:37" ht="15" customHeight="1">
      <c r="B23" s="155" t="s">
        <v>252</v>
      </c>
      <c r="C23" s="154" t="s">
        <v>253</v>
      </c>
      <c r="D23" s="100"/>
      <c r="E23" s="157">
        <f>'2.Labor Rates'!$E$25</f>
        <v>0</v>
      </c>
      <c r="F23" s="158">
        <v>12</v>
      </c>
      <c r="G23" s="159">
        <f t="shared" si="0"/>
        <v>0</v>
      </c>
      <c r="H23" s="100"/>
      <c r="I23" s="157">
        <f>'2.Labor Rates'!$G$25</f>
        <v>0</v>
      </c>
      <c r="J23" s="158">
        <v>12</v>
      </c>
      <c r="K23" s="159">
        <f t="shared" si="1"/>
        <v>0</v>
      </c>
      <c r="L23" s="100"/>
      <c r="M23" s="157">
        <f>'2.Labor Rates'!$I$25</f>
        <v>0</v>
      </c>
      <c r="N23" s="158">
        <v>12</v>
      </c>
      <c r="O23" s="159">
        <f t="shared" si="2"/>
        <v>0</v>
      </c>
      <c r="P23" s="100"/>
      <c r="Q23" s="157">
        <f>'2.Labor Rates'!$K$25</f>
        <v>0</v>
      </c>
      <c r="R23" s="158">
        <v>12</v>
      </c>
      <c r="S23" s="159">
        <f t="shared" si="3"/>
        <v>0</v>
      </c>
      <c r="T23" s="100"/>
      <c r="U23" s="157">
        <f>'2.Labor Rates'!$M$25</f>
        <v>0</v>
      </c>
      <c r="V23" s="158">
        <v>12</v>
      </c>
      <c r="W23" s="159">
        <f t="shared" si="4"/>
        <v>0</v>
      </c>
      <c r="X23" s="100"/>
      <c r="Y23" s="157">
        <f>'2.Labor Rates'!$O$25</f>
        <v>0</v>
      </c>
      <c r="Z23" s="158">
        <v>12</v>
      </c>
      <c r="AA23" s="159">
        <f t="shared" si="5"/>
        <v>0</v>
      </c>
      <c r="AB23" s="100"/>
      <c r="AC23" s="157">
        <f>'2.Labor Rates'!$Q$25</f>
        <v>0</v>
      </c>
      <c r="AD23" s="158">
        <v>12</v>
      </c>
      <c r="AE23" s="159">
        <f t="shared" si="6"/>
        <v>0</v>
      </c>
      <c r="AF23" s="41"/>
      <c r="AG23" s="118"/>
      <c r="AH23" s="163">
        <f t="shared" si="7"/>
        <v>0</v>
      </c>
      <c r="AK23" s="1"/>
    </row>
    <row r="24" spans="2:37" ht="15" customHeight="1">
      <c r="B24" s="155" t="s">
        <v>254</v>
      </c>
      <c r="C24" s="154" t="s">
        <v>255</v>
      </c>
      <c r="D24" s="100"/>
      <c r="E24" s="157">
        <f>'2.Labor Rates'!$E$25</f>
        <v>0</v>
      </c>
      <c r="F24" s="158">
        <v>12</v>
      </c>
      <c r="G24" s="159">
        <f t="shared" si="0"/>
        <v>0</v>
      </c>
      <c r="H24" s="100"/>
      <c r="I24" s="157">
        <f>'2.Labor Rates'!$G$25</f>
        <v>0</v>
      </c>
      <c r="J24" s="158">
        <v>12</v>
      </c>
      <c r="K24" s="159">
        <f t="shared" si="1"/>
        <v>0</v>
      </c>
      <c r="L24" s="100"/>
      <c r="M24" s="157">
        <f>'2.Labor Rates'!$I$25</f>
        <v>0</v>
      </c>
      <c r="N24" s="158">
        <v>12</v>
      </c>
      <c r="O24" s="159">
        <f t="shared" si="2"/>
        <v>0</v>
      </c>
      <c r="P24" s="100"/>
      <c r="Q24" s="157">
        <f>'2.Labor Rates'!$K$25</f>
        <v>0</v>
      </c>
      <c r="R24" s="158">
        <v>12</v>
      </c>
      <c r="S24" s="159">
        <f t="shared" si="3"/>
        <v>0</v>
      </c>
      <c r="T24" s="100"/>
      <c r="U24" s="157">
        <f>'2.Labor Rates'!$M$25</f>
        <v>0</v>
      </c>
      <c r="V24" s="158">
        <v>12</v>
      </c>
      <c r="W24" s="159">
        <f t="shared" si="4"/>
        <v>0</v>
      </c>
      <c r="X24" s="100"/>
      <c r="Y24" s="157">
        <f>'2.Labor Rates'!$O$25</f>
        <v>0</v>
      </c>
      <c r="Z24" s="158">
        <v>12</v>
      </c>
      <c r="AA24" s="159">
        <f t="shared" si="5"/>
        <v>0</v>
      </c>
      <c r="AB24" s="100"/>
      <c r="AC24" s="157">
        <f>'2.Labor Rates'!$Q$25</f>
        <v>0</v>
      </c>
      <c r="AD24" s="158">
        <v>12</v>
      </c>
      <c r="AE24" s="159">
        <f t="shared" si="6"/>
        <v>0</v>
      </c>
      <c r="AF24" s="41"/>
      <c r="AG24" s="118"/>
      <c r="AH24" s="163">
        <f t="shared" si="7"/>
        <v>0</v>
      </c>
      <c r="AK24" s="1"/>
    </row>
    <row r="25" spans="2:37" ht="15" customHeight="1">
      <c r="B25" s="155" t="s">
        <v>256</v>
      </c>
      <c r="C25" s="154" t="s">
        <v>257</v>
      </c>
      <c r="D25" s="100"/>
      <c r="E25" s="157">
        <f>'2.Labor Rates'!$E$25</f>
        <v>0</v>
      </c>
      <c r="F25" s="158">
        <v>12</v>
      </c>
      <c r="G25" s="159">
        <f t="shared" si="0"/>
        <v>0</v>
      </c>
      <c r="H25" s="100"/>
      <c r="I25" s="157">
        <f>'2.Labor Rates'!$G$25</f>
        <v>0</v>
      </c>
      <c r="J25" s="158">
        <v>12</v>
      </c>
      <c r="K25" s="159">
        <f t="shared" si="1"/>
        <v>0</v>
      </c>
      <c r="L25" s="100"/>
      <c r="M25" s="157">
        <f>'2.Labor Rates'!$I$25</f>
        <v>0</v>
      </c>
      <c r="N25" s="158">
        <v>12</v>
      </c>
      <c r="O25" s="159">
        <f t="shared" si="2"/>
        <v>0</v>
      </c>
      <c r="P25" s="100"/>
      <c r="Q25" s="157">
        <f>'2.Labor Rates'!$K$25</f>
        <v>0</v>
      </c>
      <c r="R25" s="158">
        <v>12</v>
      </c>
      <c r="S25" s="159">
        <f t="shared" si="3"/>
        <v>0</v>
      </c>
      <c r="T25" s="100"/>
      <c r="U25" s="157">
        <f>'2.Labor Rates'!$M$25</f>
        <v>0</v>
      </c>
      <c r="V25" s="158">
        <v>12</v>
      </c>
      <c r="W25" s="159">
        <f t="shared" si="4"/>
        <v>0</v>
      </c>
      <c r="X25" s="100"/>
      <c r="Y25" s="157">
        <f>'2.Labor Rates'!$O$25</f>
        <v>0</v>
      </c>
      <c r="Z25" s="158">
        <v>12</v>
      </c>
      <c r="AA25" s="159">
        <f t="shared" si="5"/>
        <v>0</v>
      </c>
      <c r="AB25" s="100"/>
      <c r="AC25" s="157">
        <f>'2.Labor Rates'!$Q$25</f>
        <v>0</v>
      </c>
      <c r="AD25" s="158">
        <v>12</v>
      </c>
      <c r="AE25" s="159">
        <f t="shared" si="6"/>
        <v>0</v>
      </c>
      <c r="AF25" s="41"/>
      <c r="AG25" s="118"/>
      <c r="AH25" s="163">
        <f t="shared" si="7"/>
        <v>0</v>
      </c>
      <c r="AK25" s="1"/>
    </row>
    <row r="26" spans="2:37" ht="15" customHeight="1">
      <c r="B26" s="155" t="s">
        <v>258</v>
      </c>
      <c r="C26" s="154" t="s">
        <v>259</v>
      </c>
      <c r="D26" s="100"/>
      <c r="E26" s="157">
        <f>'2.Labor Rates'!$E$25</f>
        <v>0</v>
      </c>
      <c r="F26" s="158">
        <v>12</v>
      </c>
      <c r="G26" s="159">
        <f t="shared" si="0"/>
        <v>0</v>
      </c>
      <c r="H26" s="100"/>
      <c r="I26" s="157">
        <f>'2.Labor Rates'!$G$25</f>
        <v>0</v>
      </c>
      <c r="J26" s="158">
        <v>12</v>
      </c>
      <c r="K26" s="159">
        <f t="shared" si="1"/>
        <v>0</v>
      </c>
      <c r="L26" s="100"/>
      <c r="M26" s="157">
        <f>'2.Labor Rates'!$I$25</f>
        <v>0</v>
      </c>
      <c r="N26" s="158">
        <v>12</v>
      </c>
      <c r="O26" s="159">
        <f t="shared" si="2"/>
        <v>0</v>
      </c>
      <c r="P26" s="100"/>
      <c r="Q26" s="157">
        <f>'2.Labor Rates'!$K$25</f>
        <v>0</v>
      </c>
      <c r="R26" s="158">
        <v>12</v>
      </c>
      <c r="S26" s="159">
        <f t="shared" si="3"/>
        <v>0</v>
      </c>
      <c r="T26" s="100"/>
      <c r="U26" s="157">
        <f>'2.Labor Rates'!$M$25</f>
        <v>0</v>
      </c>
      <c r="V26" s="158">
        <v>12</v>
      </c>
      <c r="W26" s="159">
        <f t="shared" si="4"/>
        <v>0</v>
      </c>
      <c r="X26" s="100"/>
      <c r="Y26" s="157">
        <f>'2.Labor Rates'!$O$25</f>
        <v>0</v>
      </c>
      <c r="Z26" s="158">
        <v>12</v>
      </c>
      <c r="AA26" s="159">
        <f t="shared" si="5"/>
        <v>0</v>
      </c>
      <c r="AB26" s="100"/>
      <c r="AC26" s="157">
        <f>'2.Labor Rates'!$Q$25</f>
        <v>0</v>
      </c>
      <c r="AD26" s="158">
        <v>12</v>
      </c>
      <c r="AE26" s="159">
        <f t="shared" si="6"/>
        <v>0</v>
      </c>
      <c r="AF26" s="41"/>
      <c r="AG26" s="118"/>
      <c r="AH26" s="163">
        <f t="shared" si="7"/>
        <v>0</v>
      </c>
      <c r="AK26" s="1"/>
    </row>
    <row r="27" spans="2:37" ht="15" customHeight="1">
      <c r="B27" s="155" t="s">
        <v>260</v>
      </c>
      <c r="C27" s="154" t="s">
        <v>261</v>
      </c>
      <c r="D27" s="100"/>
      <c r="E27" s="157">
        <f>'2.Labor Rates'!$E$25</f>
        <v>0</v>
      </c>
      <c r="F27" s="158">
        <v>12</v>
      </c>
      <c r="G27" s="159">
        <f t="shared" si="0"/>
        <v>0</v>
      </c>
      <c r="H27" s="100"/>
      <c r="I27" s="157">
        <f>'2.Labor Rates'!$G$25</f>
        <v>0</v>
      </c>
      <c r="J27" s="158">
        <v>12</v>
      </c>
      <c r="K27" s="159">
        <f t="shared" si="1"/>
        <v>0</v>
      </c>
      <c r="L27" s="100"/>
      <c r="M27" s="157">
        <f>'2.Labor Rates'!$I$25</f>
        <v>0</v>
      </c>
      <c r="N27" s="158">
        <v>12</v>
      </c>
      <c r="O27" s="159">
        <f t="shared" si="2"/>
        <v>0</v>
      </c>
      <c r="P27" s="100"/>
      <c r="Q27" s="157">
        <f>'2.Labor Rates'!$K$25</f>
        <v>0</v>
      </c>
      <c r="R27" s="158">
        <v>12</v>
      </c>
      <c r="S27" s="159">
        <f t="shared" si="3"/>
        <v>0</v>
      </c>
      <c r="T27" s="100"/>
      <c r="U27" s="157">
        <f>'2.Labor Rates'!$M$25</f>
        <v>0</v>
      </c>
      <c r="V27" s="158">
        <v>12</v>
      </c>
      <c r="W27" s="159">
        <f t="shared" si="4"/>
        <v>0</v>
      </c>
      <c r="X27" s="100"/>
      <c r="Y27" s="157">
        <f>'2.Labor Rates'!$O$25</f>
        <v>0</v>
      </c>
      <c r="Z27" s="158">
        <v>12</v>
      </c>
      <c r="AA27" s="159">
        <f t="shared" si="5"/>
        <v>0</v>
      </c>
      <c r="AB27" s="100"/>
      <c r="AC27" s="157">
        <f>'2.Labor Rates'!$Q$25</f>
        <v>0</v>
      </c>
      <c r="AD27" s="158">
        <v>12</v>
      </c>
      <c r="AE27" s="159">
        <f t="shared" si="6"/>
        <v>0</v>
      </c>
      <c r="AF27" s="41"/>
      <c r="AG27" s="118"/>
      <c r="AH27" s="163">
        <f t="shared" si="7"/>
        <v>0</v>
      </c>
      <c r="AK27" s="1"/>
    </row>
    <row r="28" spans="2:37" ht="15" customHeight="1">
      <c r="B28" s="155" t="s">
        <v>262</v>
      </c>
      <c r="C28" s="154" t="s">
        <v>263</v>
      </c>
      <c r="D28" s="100"/>
      <c r="E28" s="157">
        <f>'2.Labor Rates'!$E$25</f>
        <v>0</v>
      </c>
      <c r="F28" s="158">
        <v>12</v>
      </c>
      <c r="G28" s="159">
        <f t="shared" si="0"/>
        <v>0</v>
      </c>
      <c r="H28" s="100"/>
      <c r="I28" s="157">
        <f>'2.Labor Rates'!$G$25</f>
        <v>0</v>
      </c>
      <c r="J28" s="158">
        <v>12</v>
      </c>
      <c r="K28" s="159">
        <f t="shared" si="1"/>
        <v>0</v>
      </c>
      <c r="L28" s="100"/>
      <c r="M28" s="157">
        <f>'2.Labor Rates'!$I$25</f>
        <v>0</v>
      </c>
      <c r="N28" s="158">
        <v>12</v>
      </c>
      <c r="O28" s="159">
        <f t="shared" si="2"/>
        <v>0</v>
      </c>
      <c r="P28" s="100"/>
      <c r="Q28" s="157">
        <f>'2.Labor Rates'!$K$25</f>
        <v>0</v>
      </c>
      <c r="R28" s="158">
        <v>12</v>
      </c>
      <c r="S28" s="159">
        <f t="shared" si="3"/>
        <v>0</v>
      </c>
      <c r="T28" s="100"/>
      <c r="U28" s="157">
        <f>'2.Labor Rates'!$M$25</f>
        <v>0</v>
      </c>
      <c r="V28" s="158">
        <v>12</v>
      </c>
      <c r="W28" s="159">
        <f t="shared" si="4"/>
        <v>0</v>
      </c>
      <c r="X28" s="100"/>
      <c r="Y28" s="157">
        <f>'2.Labor Rates'!$O$25</f>
        <v>0</v>
      </c>
      <c r="Z28" s="158">
        <v>12</v>
      </c>
      <c r="AA28" s="159">
        <f t="shared" si="5"/>
        <v>0</v>
      </c>
      <c r="AB28" s="100"/>
      <c r="AC28" s="157">
        <f>'2.Labor Rates'!$Q$25</f>
        <v>0</v>
      </c>
      <c r="AD28" s="158">
        <v>12</v>
      </c>
      <c r="AE28" s="159">
        <f t="shared" si="6"/>
        <v>0</v>
      </c>
      <c r="AF28" s="41"/>
      <c r="AG28" s="118"/>
      <c r="AH28" s="163">
        <f t="shared" si="7"/>
        <v>0</v>
      </c>
      <c r="AK28" s="1"/>
    </row>
    <row r="29" spans="2:37" ht="15" customHeight="1">
      <c r="B29" s="155" t="s">
        <v>264</v>
      </c>
      <c r="C29" s="154" t="s">
        <v>265</v>
      </c>
      <c r="D29" s="100"/>
      <c r="E29" s="157">
        <f>'2.Labor Rates'!$E$25</f>
        <v>0</v>
      </c>
      <c r="F29" s="158">
        <v>12</v>
      </c>
      <c r="G29" s="159">
        <f t="shared" si="0"/>
        <v>0</v>
      </c>
      <c r="H29" s="100"/>
      <c r="I29" s="157">
        <f>'2.Labor Rates'!$G$25</f>
        <v>0</v>
      </c>
      <c r="J29" s="158">
        <v>12</v>
      </c>
      <c r="K29" s="159">
        <f t="shared" si="1"/>
        <v>0</v>
      </c>
      <c r="L29" s="100"/>
      <c r="M29" s="157">
        <f>'2.Labor Rates'!$I$25</f>
        <v>0</v>
      </c>
      <c r="N29" s="158">
        <v>12</v>
      </c>
      <c r="O29" s="159">
        <f t="shared" si="2"/>
        <v>0</v>
      </c>
      <c r="P29" s="100"/>
      <c r="Q29" s="157">
        <f>'2.Labor Rates'!$K$25</f>
        <v>0</v>
      </c>
      <c r="R29" s="158">
        <v>12</v>
      </c>
      <c r="S29" s="159">
        <f t="shared" si="3"/>
        <v>0</v>
      </c>
      <c r="T29" s="100"/>
      <c r="U29" s="157">
        <f>'2.Labor Rates'!$M$25</f>
        <v>0</v>
      </c>
      <c r="V29" s="158">
        <v>12</v>
      </c>
      <c r="W29" s="159">
        <f t="shared" si="4"/>
        <v>0</v>
      </c>
      <c r="X29" s="100"/>
      <c r="Y29" s="157">
        <f>'2.Labor Rates'!$O$25</f>
        <v>0</v>
      </c>
      <c r="Z29" s="158">
        <v>12</v>
      </c>
      <c r="AA29" s="159">
        <f t="shared" si="5"/>
        <v>0</v>
      </c>
      <c r="AB29" s="100"/>
      <c r="AC29" s="157">
        <f>'2.Labor Rates'!$Q$25</f>
        <v>0</v>
      </c>
      <c r="AD29" s="158">
        <v>12</v>
      </c>
      <c r="AE29" s="159">
        <f t="shared" si="6"/>
        <v>0</v>
      </c>
      <c r="AF29" s="41"/>
      <c r="AG29" s="118"/>
      <c r="AH29" s="163">
        <f t="shared" si="7"/>
        <v>0</v>
      </c>
      <c r="AK29" s="1"/>
    </row>
    <row r="30" spans="2:37" ht="15" customHeight="1">
      <c r="B30" s="155" t="s">
        <v>266</v>
      </c>
      <c r="C30" s="154" t="s">
        <v>267</v>
      </c>
      <c r="D30" s="100"/>
      <c r="E30" s="157">
        <f>'2.Labor Rates'!$E$25</f>
        <v>0</v>
      </c>
      <c r="F30" s="158">
        <v>12</v>
      </c>
      <c r="G30" s="159">
        <f t="shared" si="0"/>
        <v>0</v>
      </c>
      <c r="H30" s="100"/>
      <c r="I30" s="157">
        <f>'2.Labor Rates'!$G$25</f>
        <v>0</v>
      </c>
      <c r="J30" s="158">
        <v>12</v>
      </c>
      <c r="K30" s="159">
        <f t="shared" si="1"/>
        <v>0</v>
      </c>
      <c r="L30" s="100"/>
      <c r="M30" s="157">
        <f>'2.Labor Rates'!$I$25</f>
        <v>0</v>
      </c>
      <c r="N30" s="158">
        <v>12</v>
      </c>
      <c r="O30" s="159">
        <f t="shared" si="2"/>
        <v>0</v>
      </c>
      <c r="P30" s="100"/>
      <c r="Q30" s="157">
        <f>'2.Labor Rates'!$K$25</f>
        <v>0</v>
      </c>
      <c r="R30" s="158">
        <v>12</v>
      </c>
      <c r="S30" s="159">
        <f t="shared" si="3"/>
        <v>0</v>
      </c>
      <c r="T30" s="100"/>
      <c r="U30" s="157">
        <f>'2.Labor Rates'!$M$25</f>
        <v>0</v>
      </c>
      <c r="V30" s="158">
        <v>12</v>
      </c>
      <c r="W30" s="159">
        <f t="shared" si="4"/>
        <v>0</v>
      </c>
      <c r="X30" s="100"/>
      <c r="Y30" s="157">
        <f>'2.Labor Rates'!$O$25</f>
        <v>0</v>
      </c>
      <c r="Z30" s="158">
        <v>12</v>
      </c>
      <c r="AA30" s="159">
        <f t="shared" si="5"/>
        <v>0</v>
      </c>
      <c r="AB30" s="100"/>
      <c r="AC30" s="157">
        <f>'2.Labor Rates'!$Q$25</f>
        <v>0</v>
      </c>
      <c r="AD30" s="158">
        <v>12</v>
      </c>
      <c r="AE30" s="159">
        <f t="shared" si="6"/>
        <v>0</v>
      </c>
      <c r="AF30" s="41"/>
      <c r="AG30" s="118"/>
      <c r="AH30" s="163">
        <f t="shared" si="7"/>
        <v>0</v>
      </c>
      <c r="AK30" s="1"/>
    </row>
    <row r="31" spans="2:37" ht="15" customHeight="1">
      <c r="B31" s="155" t="s">
        <v>268</v>
      </c>
      <c r="C31" s="154" t="s">
        <v>269</v>
      </c>
      <c r="D31" s="100"/>
      <c r="E31" s="157">
        <f>'2.Labor Rates'!$E$25</f>
        <v>0</v>
      </c>
      <c r="F31" s="158">
        <v>12</v>
      </c>
      <c r="G31" s="159">
        <f t="shared" si="0"/>
        <v>0</v>
      </c>
      <c r="H31" s="100"/>
      <c r="I31" s="157">
        <f>'2.Labor Rates'!$G$25</f>
        <v>0</v>
      </c>
      <c r="J31" s="158">
        <v>12</v>
      </c>
      <c r="K31" s="159">
        <f t="shared" si="1"/>
        <v>0</v>
      </c>
      <c r="L31" s="100"/>
      <c r="M31" s="157">
        <f>'2.Labor Rates'!$I$25</f>
        <v>0</v>
      </c>
      <c r="N31" s="158">
        <v>12</v>
      </c>
      <c r="O31" s="159">
        <f t="shared" si="2"/>
        <v>0</v>
      </c>
      <c r="P31" s="100"/>
      <c r="Q31" s="157">
        <f>'2.Labor Rates'!$K$25</f>
        <v>0</v>
      </c>
      <c r="R31" s="158">
        <v>12</v>
      </c>
      <c r="S31" s="159">
        <f t="shared" si="3"/>
        <v>0</v>
      </c>
      <c r="T31" s="100"/>
      <c r="U31" s="157">
        <f>'2.Labor Rates'!$M$25</f>
        <v>0</v>
      </c>
      <c r="V31" s="158">
        <v>12</v>
      </c>
      <c r="W31" s="159">
        <f t="shared" si="4"/>
        <v>0</v>
      </c>
      <c r="X31" s="100"/>
      <c r="Y31" s="157">
        <f>'2.Labor Rates'!$O$25</f>
        <v>0</v>
      </c>
      <c r="Z31" s="158">
        <v>12</v>
      </c>
      <c r="AA31" s="159">
        <f t="shared" si="5"/>
        <v>0</v>
      </c>
      <c r="AB31" s="100"/>
      <c r="AC31" s="157">
        <f>'2.Labor Rates'!$Q$25</f>
        <v>0</v>
      </c>
      <c r="AD31" s="158">
        <v>12</v>
      </c>
      <c r="AE31" s="159">
        <f t="shared" si="6"/>
        <v>0</v>
      </c>
      <c r="AF31" s="41"/>
      <c r="AG31" s="118"/>
      <c r="AH31" s="163">
        <f t="shared" si="7"/>
        <v>0</v>
      </c>
      <c r="AK31" s="1"/>
    </row>
    <row r="32" spans="2:37" ht="15" customHeight="1">
      <c r="B32" s="155" t="s">
        <v>270</v>
      </c>
      <c r="C32" s="154" t="s">
        <v>271</v>
      </c>
      <c r="D32" s="100"/>
      <c r="E32" s="157">
        <f>'2.Labor Rates'!$E$25</f>
        <v>0</v>
      </c>
      <c r="F32" s="158">
        <v>12</v>
      </c>
      <c r="G32" s="159">
        <f t="shared" si="0"/>
        <v>0</v>
      </c>
      <c r="H32" s="100"/>
      <c r="I32" s="157">
        <f>'2.Labor Rates'!$G$25</f>
        <v>0</v>
      </c>
      <c r="J32" s="158">
        <v>12</v>
      </c>
      <c r="K32" s="159">
        <f t="shared" si="1"/>
        <v>0</v>
      </c>
      <c r="L32" s="100"/>
      <c r="M32" s="157">
        <f>'2.Labor Rates'!$I$25</f>
        <v>0</v>
      </c>
      <c r="N32" s="158">
        <v>12</v>
      </c>
      <c r="O32" s="159">
        <f t="shared" si="2"/>
        <v>0</v>
      </c>
      <c r="P32" s="100"/>
      <c r="Q32" s="157">
        <f>'2.Labor Rates'!$K$25</f>
        <v>0</v>
      </c>
      <c r="R32" s="158">
        <v>12</v>
      </c>
      <c r="S32" s="159">
        <f t="shared" si="3"/>
        <v>0</v>
      </c>
      <c r="T32" s="100"/>
      <c r="U32" s="157">
        <f>'2.Labor Rates'!$M$25</f>
        <v>0</v>
      </c>
      <c r="V32" s="158">
        <v>12</v>
      </c>
      <c r="W32" s="159">
        <f t="shared" si="4"/>
        <v>0</v>
      </c>
      <c r="X32" s="100"/>
      <c r="Y32" s="157">
        <f>'2.Labor Rates'!$O$25</f>
        <v>0</v>
      </c>
      <c r="Z32" s="158">
        <v>12</v>
      </c>
      <c r="AA32" s="159">
        <f t="shared" si="5"/>
        <v>0</v>
      </c>
      <c r="AB32" s="100"/>
      <c r="AC32" s="157">
        <f>'2.Labor Rates'!$Q$25</f>
        <v>0</v>
      </c>
      <c r="AD32" s="158">
        <v>12</v>
      </c>
      <c r="AE32" s="159">
        <f t="shared" si="6"/>
        <v>0</v>
      </c>
      <c r="AF32" s="41"/>
      <c r="AG32" s="118"/>
      <c r="AH32" s="163">
        <f t="shared" si="7"/>
        <v>0</v>
      </c>
      <c r="AK32" s="1"/>
    </row>
    <row r="33" spans="2:37" ht="15" customHeight="1">
      <c r="B33" s="155" t="s">
        <v>272</v>
      </c>
      <c r="C33" s="154" t="s">
        <v>273</v>
      </c>
      <c r="D33" s="100"/>
      <c r="E33" s="157">
        <f>'2.Labor Rates'!$E$25</f>
        <v>0</v>
      </c>
      <c r="F33" s="158">
        <v>12</v>
      </c>
      <c r="G33" s="159">
        <f t="shared" si="0"/>
        <v>0</v>
      </c>
      <c r="H33" s="100"/>
      <c r="I33" s="157">
        <f>'2.Labor Rates'!$G$25</f>
        <v>0</v>
      </c>
      <c r="J33" s="158">
        <v>12</v>
      </c>
      <c r="K33" s="159">
        <f t="shared" si="1"/>
        <v>0</v>
      </c>
      <c r="L33" s="100"/>
      <c r="M33" s="157">
        <f>'2.Labor Rates'!$I$25</f>
        <v>0</v>
      </c>
      <c r="N33" s="158">
        <v>12</v>
      </c>
      <c r="O33" s="159">
        <f t="shared" si="2"/>
        <v>0</v>
      </c>
      <c r="P33" s="100"/>
      <c r="Q33" s="157">
        <f>'2.Labor Rates'!$K$25</f>
        <v>0</v>
      </c>
      <c r="R33" s="158">
        <v>12</v>
      </c>
      <c r="S33" s="159">
        <f t="shared" si="3"/>
        <v>0</v>
      </c>
      <c r="T33" s="100"/>
      <c r="U33" s="157">
        <f>'2.Labor Rates'!$M$25</f>
        <v>0</v>
      </c>
      <c r="V33" s="158">
        <v>12</v>
      </c>
      <c r="W33" s="159">
        <f t="shared" si="4"/>
        <v>0</v>
      </c>
      <c r="X33" s="100"/>
      <c r="Y33" s="157">
        <f>'2.Labor Rates'!$O$25</f>
        <v>0</v>
      </c>
      <c r="Z33" s="158">
        <v>12</v>
      </c>
      <c r="AA33" s="159">
        <f t="shared" si="5"/>
        <v>0</v>
      </c>
      <c r="AB33" s="100"/>
      <c r="AC33" s="157">
        <f>'2.Labor Rates'!$Q$25</f>
        <v>0</v>
      </c>
      <c r="AD33" s="158">
        <v>12</v>
      </c>
      <c r="AE33" s="159">
        <f t="shared" si="6"/>
        <v>0</v>
      </c>
      <c r="AF33" s="41"/>
      <c r="AG33" s="118"/>
      <c r="AH33" s="163">
        <f t="shared" si="7"/>
        <v>0</v>
      </c>
      <c r="AK33" s="1"/>
    </row>
    <row r="34" spans="2:37" ht="15" customHeight="1">
      <c r="B34" s="155" t="s">
        <v>274</v>
      </c>
      <c r="C34" s="154" t="s">
        <v>275</v>
      </c>
      <c r="D34" s="100"/>
      <c r="E34" s="157">
        <f>'2.Labor Rates'!$E$25</f>
        <v>0</v>
      </c>
      <c r="F34" s="158">
        <v>12</v>
      </c>
      <c r="G34" s="159">
        <f t="shared" si="0"/>
        <v>0</v>
      </c>
      <c r="H34" s="100"/>
      <c r="I34" s="157">
        <f>'2.Labor Rates'!$G$25</f>
        <v>0</v>
      </c>
      <c r="J34" s="158">
        <v>12</v>
      </c>
      <c r="K34" s="159">
        <f t="shared" si="1"/>
        <v>0</v>
      </c>
      <c r="L34" s="100"/>
      <c r="M34" s="157">
        <f>'2.Labor Rates'!$I$25</f>
        <v>0</v>
      </c>
      <c r="N34" s="158">
        <v>12</v>
      </c>
      <c r="O34" s="159">
        <f t="shared" si="2"/>
        <v>0</v>
      </c>
      <c r="P34" s="100"/>
      <c r="Q34" s="157">
        <f>'2.Labor Rates'!$K$25</f>
        <v>0</v>
      </c>
      <c r="R34" s="158">
        <v>12</v>
      </c>
      <c r="S34" s="159">
        <f t="shared" si="3"/>
        <v>0</v>
      </c>
      <c r="T34" s="100"/>
      <c r="U34" s="157">
        <f>'2.Labor Rates'!$M$25</f>
        <v>0</v>
      </c>
      <c r="V34" s="158">
        <v>12</v>
      </c>
      <c r="W34" s="159">
        <f t="shared" si="4"/>
        <v>0</v>
      </c>
      <c r="X34" s="100"/>
      <c r="Y34" s="157">
        <f>'2.Labor Rates'!$O$25</f>
        <v>0</v>
      </c>
      <c r="Z34" s="158">
        <v>12</v>
      </c>
      <c r="AA34" s="159">
        <f t="shared" si="5"/>
        <v>0</v>
      </c>
      <c r="AB34" s="100"/>
      <c r="AC34" s="157">
        <f>'2.Labor Rates'!$Q$25</f>
        <v>0</v>
      </c>
      <c r="AD34" s="158">
        <v>12</v>
      </c>
      <c r="AE34" s="159">
        <f t="shared" si="6"/>
        <v>0</v>
      </c>
      <c r="AF34" s="41"/>
      <c r="AG34" s="118"/>
      <c r="AH34" s="163">
        <f t="shared" si="7"/>
        <v>0</v>
      </c>
      <c r="AK34" s="1"/>
    </row>
    <row r="35" spans="2:37" ht="15" customHeight="1">
      <c r="B35" s="155" t="s">
        <v>276</v>
      </c>
      <c r="C35" s="154" t="s">
        <v>277</v>
      </c>
      <c r="D35" s="100"/>
      <c r="E35" s="157">
        <f>'2.Labor Rates'!$E$25</f>
        <v>0</v>
      </c>
      <c r="F35" s="158">
        <v>12</v>
      </c>
      <c r="G35" s="159">
        <f t="shared" si="0"/>
        <v>0</v>
      </c>
      <c r="H35" s="100"/>
      <c r="I35" s="157">
        <f>'2.Labor Rates'!$G$25</f>
        <v>0</v>
      </c>
      <c r="J35" s="158">
        <v>12</v>
      </c>
      <c r="K35" s="159">
        <f t="shared" si="1"/>
        <v>0</v>
      </c>
      <c r="L35" s="100"/>
      <c r="M35" s="157">
        <f>'2.Labor Rates'!$I$25</f>
        <v>0</v>
      </c>
      <c r="N35" s="158">
        <v>12</v>
      </c>
      <c r="O35" s="159">
        <f t="shared" si="2"/>
        <v>0</v>
      </c>
      <c r="P35" s="100"/>
      <c r="Q35" s="157">
        <f>'2.Labor Rates'!$K$25</f>
        <v>0</v>
      </c>
      <c r="R35" s="158">
        <v>12</v>
      </c>
      <c r="S35" s="159">
        <f t="shared" si="3"/>
        <v>0</v>
      </c>
      <c r="T35" s="100"/>
      <c r="U35" s="157">
        <f>'2.Labor Rates'!$M$25</f>
        <v>0</v>
      </c>
      <c r="V35" s="158">
        <v>12</v>
      </c>
      <c r="W35" s="159">
        <f t="shared" si="4"/>
        <v>0</v>
      </c>
      <c r="X35" s="100"/>
      <c r="Y35" s="157">
        <f>'2.Labor Rates'!$O$25</f>
        <v>0</v>
      </c>
      <c r="Z35" s="158">
        <v>12</v>
      </c>
      <c r="AA35" s="159">
        <f t="shared" si="5"/>
        <v>0</v>
      </c>
      <c r="AB35" s="100"/>
      <c r="AC35" s="157">
        <f>'2.Labor Rates'!$Q$25</f>
        <v>0</v>
      </c>
      <c r="AD35" s="158">
        <v>12</v>
      </c>
      <c r="AE35" s="159">
        <f t="shared" si="6"/>
        <v>0</v>
      </c>
      <c r="AF35" s="41"/>
      <c r="AG35" s="118"/>
      <c r="AH35" s="163">
        <f t="shared" si="7"/>
        <v>0</v>
      </c>
      <c r="AK35" s="1"/>
    </row>
    <row r="36" spans="2:37" ht="15" customHeight="1">
      <c r="B36" s="155" t="s">
        <v>278</v>
      </c>
      <c r="C36" s="154" t="s">
        <v>279</v>
      </c>
      <c r="D36" s="100"/>
      <c r="E36" s="157">
        <f>'2.Labor Rates'!$E$25</f>
        <v>0</v>
      </c>
      <c r="F36" s="158">
        <v>12</v>
      </c>
      <c r="G36" s="159">
        <f t="shared" si="0"/>
        <v>0</v>
      </c>
      <c r="H36" s="100"/>
      <c r="I36" s="157">
        <f>'2.Labor Rates'!$G$25</f>
        <v>0</v>
      </c>
      <c r="J36" s="158">
        <v>12</v>
      </c>
      <c r="K36" s="159">
        <f t="shared" si="1"/>
        <v>0</v>
      </c>
      <c r="L36" s="100"/>
      <c r="M36" s="157">
        <f>'2.Labor Rates'!$I$25</f>
        <v>0</v>
      </c>
      <c r="N36" s="158">
        <v>12</v>
      </c>
      <c r="O36" s="159">
        <f t="shared" si="2"/>
        <v>0</v>
      </c>
      <c r="P36" s="100"/>
      <c r="Q36" s="157">
        <f>'2.Labor Rates'!$K$25</f>
        <v>0</v>
      </c>
      <c r="R36" s="158">
        <v>12</v>
      </c>
      <c r="S36" s="159">
        <f t="shared" si="3"/>
        <v>0</v>
      </c>
      <c r="T36" s="100"/>
      <c r="U36" s="157">
        <f>'2.Labor Rates'!$M$25</f>
        <v>0</v>
      </c>
      <c r="V36" s="158">
        <v>12</v>
      </c>
      <c r="W36" s="159">
        <f t="shared" si="4"/>
        <v>0</v>
      </c>
      <c r="X36" s="100"/>
      <c r="Y36" s="157">
        <f>'2.Labor Rates'!$O$25</f>
        <v>0</v>
      </c>
      <c r="Z36" s="158">
        <v>12</v>
      </c>
      <c r="AA36" s="159">
        <f t="shared" si="5"/>
        <v>0</v>
      </c>
      <c r="AB36" s="100"/>
      <c r="AC36" s="157">
        <f>'2.Labor Rates'!$Q$25</f>
        <v>0</v>
      </c>
      <c r="AD36" s="158">
        <v>12</v>
      </c>
      <c r="AE36" s="159">
        <f t="shared" si="6"/>
        <v>0</v>
      </c>
      <c r="AF36" s="41"/>
      <c r="AG36" s="118"/>
      <c r="AH36" s="163">
        <f t="shared" si="7"/>
        <v>0</v>
      </c>
      <c r="AK36" s="1"/>
    </row>
    <row r="37" spans="2:37" ht="15" customHeight="1">
      <c r="B37" s="155" t="s">
        <v>280</v>
      </c>
      <c r="C37" s="154" t="s">
        <v>281</v>
      </c>
      <c r="D37" s="100"/>
      <c r="E37" s="157">
        <f>'2.Labor Rates'!$E$25</f>
        <v>0</v>
      </c>
      <c r="F37" s="158">
        <v>12</v>
      </c>
      <c r="G37" s="159">
        <f t="shared" si="0"/>
        <v>0</v>
      </c>
      <c r="H37" s="100"/>
      <c r="I37" s="157">
        <f>'2.Labor Rates'!$G$25</f>
        <v>0</v>
      </c>
      <c r="J37" s="158">
        <v>12</v>
      </c>
      <c r="K37" s="159">
        <f t="shared" si="1"/>
        <v>0</v>
      </c>
      <c r="L37" s="100"/>
      <c r="M37" s="157">
        <f>'2.Labor Rates'!$I$25</f>
        <v>0</v>
      </c>
      <c r="N37" s="158">
        <v>12</v>
      </c>
      <c r="O37" s="159">
        <f t="shared" si="2"/>
        <v>0</v>
      </c>
      <c r="P37" s="100"/>
      <c r="Q37" s="157">
        <f>'2.Labor Rates'!$K$25</f>
        <v>0</v>
      </c>
      <c r="R37" s="158">
        <v>12</v>
      </c>
      <c r="S37" s="159">
        <f t="shared" si="3"/>
        <v>0</v>
      </c>
      <c r="T37" s="100"/>
      <c r="U37" s="157">
        <f>'2.Labor Rates'!$M$25</f>
        <v>0</v>
      </c>
      <c r="V37" s="158">
        <v>12</v>
      </c>
      <c r="W37" s="159">
        <f t="shared" si="4"/>
        <v>0</v>
      </c>
      <c r="X37" s="100"/>
      <c r="Y37" s="157">
        <f>'2.Labor Rates'!$O$25</f>
        <v>0</v>
      </c>
      <c r="Z37" s="158">
        <v>12</v>
      </c>
      <c r="AA37" s="159">
        <f t="shared" si="5"/>
        <v>0</v>
      </c>
      <c r="AB37" s="100"/>
      <c r="AC37" s="157">
        <f>'2.Labor Rates'!$Q$25</f>
        <v>0</v>
      </c>
      <c r="AD37" s="158">
        <v>12</v>
      </c>
      <c r="AE37" s="159">
        <f t="shared" si="6"/>
        <v>0</v>
      </c>
      <c r="AF37" s="41"/>
      <c r="AG37" s="118"/>
      <c r="AH37" s="163">
        <f t="shared" si="7"/>
        <v>0</v>
      </c>
      <c r="AK37" s="1"/>
    </row>
    <row r="38" spans="2:37" ht="15" customHeight="1">
      <c r="B38" s="155" t="s">
        <v>282</v>
      </c>
      <c r="C38" s="154" t="s">
        <v>283</v>
      </c>
      <c r="D38" s="100"/>
      <c r="E38" s="157">
        <f>'2.Labor Rates'!$E$25</f>
        <v>0</v>
      </c>
      <c r="F38" s="158">
        <v>12</v>
      </c>
      <c r="G38" s="159">
        <f t="shared" si="0"/>
        <v>0</v>
      </c>
      <c r="H38" s="100"/>
      <c r="I38" s="157">
        <f>'2.Labor Rates'!$G$25</f>
        <v>0</v>
      </c>
      <c r="J38" s="158">
        <v>12</v>
      </c>
      <c r="K38" s="159">
        <f t="shared" si="1"/>
        <v>0</v>
      </c>
      <c r="L38" s="100"/>
      <c r="M38" s="157">
        <f>'2.Labor Rates'!$I$25</f>
        <v>0</v>
      </c>
      <c r="N38" s="158">
        <v>12</v>
      </c>
      <c r="O38" s="159">
        <f t="shared" si="2"/>
        <v>0</v>
      </c>
      <c r="P38" s="100"/>
      <c r="Q38" s="157">
        <f>'2.Labor Rates'!$K$25</f>
        <v>0</v>
      </c>
      <c r="R38" s="158">
        <v>12</v>
      </c>
      <c r="S38" s="159">
        <f t="shared" si="3"/>
        <v>0</v>
      </c>
      <c r="T38" s="100"/>
      <c r="U38" s="157">
        <f>'2.Labor Rates'!$M$25</f>
        <v>0</v>
      </c>
      <c r="V38" s="158">
        <v>12</v>
      </c>
      <c r="W38" s="159">
        <f t="shared" si="4"/>
        <v>0</v>
      </c>
      <c r="X38" s="100"/>
      <c r="Y38" s="157">
        <f>'2.Labor Rates'!$O$25</f>
        <v>0</v>
      </c>
      <c r="Z38" s="158">
        <v>12</v>
      </c>
      <c r="AA38" s="159">
        <f t="shared" si="5"/>
        <v>0</v>
      </c>
      <c r="AB38" s="100"/>
      <c r="AC38" s="157">
        <f>'2.Labor Rates'!$Q$25</f>
        <v>0</v>
      </c>
      <c r="AD38" s="158">
        <v>12</v>
      </c>
      <c r="AE38" s="159">
        <f t="shared" si="6"/>
        <v>0</v>
      </c>
      <c r="AF38" s="41"/>
      <c r="AG38" s="118"/>
      <c r="AH38" s="163">
        <f t="shared" si="7"/>
        <v>0</v>
      </c>
      <c r="AK38" s="1"/>
    </row>
    <row r="39" spans="2:37" ht="15" customHeight="1">
      <c r="B39" s="155" t="s">
        <v>284</v>
      </c>
      <c r="C39" s="154" t="s">
        <v>285</v>
      </c>
      <c r="D39" s="100"/>
      <c r="E39" s="157">
        <f>'2.Labor Rates'!$E$25</f>
        <v>0</v>
      </c>
      <c r="F39" s="158">
        <v>12</v>
      </c>
      <c r="G39" s="159">
        <f t="shared" si="0"/>
        <v>0</v>
      </c>
      <c r="H39" s="100"/>
      <c r="I39" s="157">
        <f>'2.Labor Rates'!$G$25</f>
        <v>0</v>
      </c>
      <c r="J39" s="158">
        <v>12</v>
      </c>
      <c r="K39" s="159">
        <f t="shared" si="1"/>
        <v>0</v>
      </c>
      <c r="L39" s="100"/>
      <c r="M39" s="157">
        <f>'2.Labor Rates'!$I$25</f>
        <v>0</v>
      </c>
      <c r="N39" s="158">
        <v>12</v>
      </c>
      <c r="O39" s="159">
        <f t="shared" si="2"/>
        <v>0</v>
      </c>
      <c r="P39" s="100"/>
      <c r="Q39" s="157">
        <f>'2.Labor Rates'!$K$25</f>
        <v>0</v>
      </c>
      <c r="R39" s="158">
        <v>12</v>
      </c>
      <c r="S39" s="159">
        <f t="shared" si="3"/>
        <v>0</v>
      </c>
      <c r="T39" s="100"/>
      <c r="U39" s="157">
        <f>'2.Labor Rates'!$M$25</f>
        <v>0</v>
      </c>
      <c r="V39" s="158">
        <v>12</v>
      </c>
      <c r="W39" s="159">
        <f t="shared" si="4"/>
        <v>0</v>
      </c>
      <c r="X39" s="100"/>
      <c r="Y39" s="157">
        <f>'2.Labor Rates'!$O$25</f>
        <v>0</v>
      </c>
      <c r="Z39" s="158">
        <v>12</v>
      </c>
      <c r="AA39" s="159">
        <f t="shared" si="5"/>
        <v>0</v>
      </c>
      <c r="AB39" s="100"/>
      <c r="AC39" s="157">
        <f>'2.Labor Rates'!$Q$25</f>
        <v>0</v>
      </c>
      <c r="AD39" s="158">
        <v>12</v>
      </c>
      <c r="AE39" s="159">
        <f t="shared" si="6"/>
        <v>0</v>
      </c>
      <c r="AF39" s="41"/>
      <c r="AG39" s="118"/>
      <c r="AH39" s="163">
        <f t="shared" si="7"/>
        <v>0</v>
      </c>
      <c r="AK39" s="1"/>
    </row>
    <row r="40" spans="2:37" ht="15" customHeight="1">
      <c r="B40" s="155" t="s">
        <v>286</v>
      </c>
      <c r="C40" s="154" t="s">
        <v>287</v>
      </c>
      <c r="D40" s="100"/>
      <c r="E40" s="157">
        <f>'2.Labor Rates'!$E$25</f>
        <v>0</v>
      </c>
      <c r="F40" s="158">
        <v>12</v>
      </c>
      <c r="G40" s="159">
        <f t="shared" si="0"/>
        <v>0</v>
      </c>
      <c r="H40" s="100"/>
      <c r="I40" s="157">
        <f>'2.Labor Rates'!$G$25</f>
        <v>0</v>
      </c>
      <c r="J40" s="158">
        <v>12</v>
      </c>
      <c r="K40" s="159">
        <f t="shared" si="1"/>
        <v>0</v>
      </c>
      <c r="L40" s="100"/>
      <c r="M40" s="157">
        <f>'2.Labor Rates'!$I$25</f>
        <v>0</v>
      </c>
      <c r="N40" s="158">
        <v>12</v>
      </c>
      <c r="O40" s="159">
        <f t="shared" si="2"/>
        <v>0</v>
      </c>
      <c r="P40" s="100"/>
      <c r="Q40" s="157">
        <f>'2.Labor Rates'!$K$25</f>
        <v>0</v>
      </c>
      <c r="R40" s="158">
        <v>12</v>
      </c>
      <c r="S40" s="159">
        <f t="shared" si="3"/>
        <v>0</v>
      </c>
      <c r="T40" s="100"/>
      <c r="U40" s="157">
        <f>'2.Labor Rates'!$M$25</f>
        <v>0</v>
      </c>
      <c r="V40" s="158">
        <v>12</v>
      </c>
      <c r="W40" s="159">
        <f t="shared" si="4"/>
        <v>0</v>
      </c>
      <c r="X40" s="100"/>
      <c r="Y40" s="157">
        <f>'2.Labor Rates'!$O$25</f>
        <v>0</v>
      </c>
      <c r="Z40" s="158">
        <v>12</v>
      </c>
      <c r="AA40" s="159">
        <f t="shared" si="5"/>
        <v>0</v>
      </c>
      <c r="AB40" s="100"/>
      <c r="AC40" s="157">
        <f>'2.Labor Rates'!$Q$25</f>
        <v>0</v>
      </c>
      <c r="AD40" s="158">
        <v>12</v>
      </c>
      <c r="AE40" s="159">
        <f t="shared" si="6"/>
        <v>0</v>
      </c>
      <c r="AF40" s="41"/>
      <c r="AG40" s="118"/>
      <c r="AH40" s="163">
        <f t="shared" si="7"/>
        <v>0</v>
      </c>
      <c r="AK40" s="1"/>
    </row>
    <row r="41" spans="2:37" ht="15" customHeight="1">
      <c r="B41" s="155" t="s">
        <v>288</v>
      </c>
      <c r="C41" s="154" t="s">
        <v>289</v>
      </c>
      <c r="D41" s="100"/>
      <c r="E41" s="157">
        <f>'2.Labor Rates'!$E$25</f>
        <v>0</v>
      </c>
      <c r="F41" s="158">
        <v>12</v>
      </c>
      <c r="G41" s="159">
        <f t="shared" si="0"/>
        <v>0</v>
      </c>
      <c r="H41" s="100"/>
      <c r="I41" s="157">
        <f>'2.Labor Rates'!$G$25</f>
        <v>0</v>
      </c>
      <c r="J41" s="158">
        <v>12</v>
      </c>
      <c r="K41" s="159">
        <f t="shared" si="1"/>
        <v>0</v>
      </c>
      <c r="L41" s="100"/>
      <c r="M41" s="157">
        <f>'2.Labor Rates'!$I$25</f>
        <v>0</v>
      </c>
      <c r="N41" s="158">
        <v>12</v>
      </c>
      <c r="O41" s="159">
        <f t="shared" si="2"/>
        <v>0</v>
      </c>
      <c r="P41" s="100"/>
      <c r="Q41" s="157">
        <f>'2.Labor Rates'!$K$25</f>
        <v>0</v>
      </c>
      <c r="R41" s="158">
        <v>12</v>
      </c>
      <c r="S41" s="159">
        <f t="shared" si="3"/>
        <v>0</v>
      </c>
      <c r="T41" s="100"/>
      <c r="U41" s="157">
        <f>'2.Labor Rates'!$M$25</f>
        <v>0</v>
      </c>
      <c r="V41" s="158">
        <v>12</v>
      </c>
      <c r="W41" s="159">
        <f t="shared" si="4"/>
        <v>0</v>
      </c>
      <c r="X41" s="100"/>
      <c r="Y41" s="157">
        <f>'2.Labor Rates'!$O$25</f>
        <v>0</v>
      </c>
      <c r="Z41" s="158">
        <v>12</v>
      </c>
      <c r="AA41" s="159">
        <f t="shared" si="5"/>
        <v>0</v>
      </c>
      <c r="AB41" s="100"/>
      <c r="AC41" s="157">
        <f>'2.Labor Rates'!$Q$25</f>
        <v>0</v>
      </c>
      <c r="AD41" s="158">
        <v>12</v>
      </c>
      <c r="AE41" s="159">
        <f t="shared" si="6"/>
        <v>0</v>
      </c>
      <c r="AF41" s="41"/>
      <c r="AG41" s="118"/>
      <c r="AH41" s="163">
        <f t="shared" si="7"/>
        <v>0</v>
      </c>
      <c r="AK41" s="1"/>
    </row>
    <row r="42" spans="2:37" ht="15" customHeight="1">
      <c r="B42" s="155" t="s">
        <v>290</v>
      </c>
      <c r="C42" s="154" t="s">
        <v>291</v>
      </c>
      <c r="D42" s="100"/>
      <c r="E42" s="157">
        <f>'2.Labor Rates'!$E$25</f>
        <v>0</v>
      </c>
      <c r="F42" s="158">
        <v>12</v>
      </c>
      <c r="G42" s="159">
        <f t="shared" si="0"/>
        <v>0</v>
      </c>
      <c r="H42" s="100"/>
      <c r="I42" s="157">
        <f>'2.Labor Rates'!$G$25</f>
        <v>0</v>
      </c>
      <c r="J42" s="158">
        <v>12</v>
      </c>
      <c r="K42" s="159">
        <f t="shared" si="1"/>
        <v>0</v>
      </c>
      <c r="L42" s="100"/>
      <c r="M42" s="157">
        <f>'2.Labor Rates'!$I$25</f>
        <v>0</v>
      </c>
      <c r="N42" s="158">
        <v>12</v>
      </c>
      <c r="O42" s="159">
        <f t="shared" si="2"/>
        <v>0</v>
      </c>
      <c r="P42" s="100"/>
      <c r="Q42" s="157">
        <f>'2.Labor Rates'!$K$25</f>
        <v>0</v>
      </c>
      <c r="R42" s="158">
        <v>12</v>
      </c>
      <c r="S42" s="159">
        <f t="shared" si="3"/>
        <v>0</v>
      </c>
      <c r="T42" s="100"/>
      <c r="U42" s="157">
        <f>'2.Labor Rates'!$M$25</f>
        <v>0</v>
      </c>
      <c r="V42" s="158">
        <v>12</v>
      </c>
      <c r="W42" s="159">
        <f t="shared" si="4"/>
        <v>0</v>
      </c>
      <c r="X42" s="100"/>
      <c r="Y42" s="157">
        <f>'2.Labor Rates'!$O$25</f>
        <v>0</v>
      </c>
      <c r="Z42" s="158">
        <v>12</v>
      </c>
      <c r="AA42" s="159">
        <f t="shared" si="5"/>
        <v>0</v>
      </c>
      <c r="AB42" s="100"/>
      <c r="AC42" s="157">
        <f>'2.Labor Rates'!$Q$25</f>
        <v>0</v>
      </c>
      <c r="AD42" s="158">
        <v>12</v>
      </c>
      <c r="AE42" s="159">
        <f t="shared" si="6"/>
        <v>0</v>
      </c>
      <c r="AF42" s="41"/>
      <c r="AG42" s="118"/>
      <c r="AH42" s="163">
        <f t="shared" si="7"/>
        <v>0</v>
      </c>
      <c r="AK42" s="1"/>
    </row>
    <row r="43" spans="2:37" ht="15" customHeight="1">
      <c r="B43" s="155" t="s">
        <v>292</v>
      </c>
      <c r="C43" s="154" t="s">
        <v>293</v>
      </c>
      <c r="D43" s="100"/>
      <c r="E43" s="157">
        <f>'2.Labor Rates'!$E$25</f>
        <v>0</v>
      </c>
      <c r="F43" s="158">
        <v>12</v>
      </c>
      <c r="G43" s="159">
        <f t="shared" si="0"/>
        <v>0</v>
      </c>
      <c r="H43" s="100"/>
      <c r="I43" s="157">
        <f>'2.Labor Rates'!$G$25</f>
        <v>0</v>
      </c>
      <c r="J43" s="158">
        <v>12</v>
      </c>
      <c r="K43" s="159">
        <f t="shared" si="1"/>
        <v>0</v>
      </c>
      <c r="L43" s="100"/>
      <c r="M43" s="157">
        <f>'2.Labor Rates'!$I$25</f>
        <v>0</v>
      </c>
      <c r="N43" s="158">
        <v>12</v>
      </c>
      <c r="O43" s="159">
        <f t="shared" si="2"/>
        <v>0</v>
      </c>
      <c r="P43" s="100"/>
      <c r="Q43" s="157">
        <f>'2.Labor Rates'!$K$25</f>
        <v>0</v>
      </c>
      <c r="R43" s="158">
        <v>12</v>
      </c>
      <c r="S43" s="159">
        <f t="shared" si="3"/>
        <v>0</v>
      </c>
      <c r="T43" s="100"/>
      <c r="U43" s="157">
        <f>'2.Labor Rates'!$M$25</f>
        <v>0</v>
      </c>
      <c r="V43" s="158">
        <v>12</v>
      </c>
      <c r="W43" s="159">
        <f t="shared" si="4"/>
        <v>0</v>
      </c>
      <c r="X43" s="100"/>
      <c r="Y43" s="157">
        <f>'2.Labor Rates'!$O$25</f>
        <v>0</v>
      </c>
      <c r="Z43" s="158">
        <v>12</v>
      </c>
      <c r="AA43" s="159">
        <f t="shared" si="5"/>
        <v>0</v>
      </c>
      <c r="AB43" s="100"/>
      <c r="AC43" s="157">
        <f>'2.Labor Rates'!$Q$25</f>
        <v>0</v>
      </c>
      <c r="AD43" s="158">
        <v>12</v>
      </c>
      <c r="AE43" s="159">
        <f t="shared" si="6"/>
        <v>0</v>
      </c>
      <c r="AF43" s="41"/>
      <c r="AG43" s="118"/>
      <c r="AH43" s="163">
        <f t="shared" si="7"/>
        <v>0</v>
      </c>
      <c r="AK43" s="1"/>
    </row>
    <row r="44" spans="2:37" ht="15" customHeight="1">
      <c r="B44" s="155" t="s">
        <v>294</v>
      </c>
      <c r="C44" s="154" t="s">
        <v>295</v>
      </c>
      <c r="D44" s="100"/>
      <c r="E44" s="157">
        <f>'2.Labor Rates'!$E$25</f>
        <v>0</v>
      </c>
      <c r="F44" s="158">
        <v>12</v>
      </c>
      <c r="G44" s="159">
        <f t="shared" si="0"/>
        <v>0</v>
      </c>
      <c r="H44" s="100"/>
      <c r="I44" s="157">
        <f>'2.Labor Rates'!$G$25</f>
        <v>0</v>
      </c>
      <c r="J44" s="158">
        <v>12</v>
      </c>
      <c r="K44" s="159">
        <f t="shared" si="1"/>
        <v>0</v>
      </c>
      <c r="L44" s="100"/>
      <c r="M44" s="157">
        <f>'2.Labor Rates'!$I$25</f>
        <v>0</v>
      </c>
      <c r="N44" s="158">
        <v>12</v>
      </c>
      <c r="O44" s="159">
        <f t="shared" si="2"/>
        <v>0</v>
      </c>
      <c r="P44" s="100"/>
      <c r="Q44" s="157">
        <f>'2.Labor Rates'!$K$25</f>
        <v>0</v>
      </c>
      <c r="R44" s="158">
        <v>12</v>
      </c>
      <c r="S44" s="159">
        <f t="shared" si="3"/>
        <v>0</v>
      </c>
      <c r="T44" s="100"/>
      <c r="U44" s="157">
        <f>'2.Labor Rates'!$M$25</f>
        <v>0</v>
      </c>
      <c r="V44" s="158">
        <v>12</v>
      </c>
      <c r="W44" s="159">
        <f t="shared" si="4"/>
        <v>0</v>
      </c>
      <c r="X44" s="100"/>
      <c r="Y44" s="157">
        <f>'2.Labor Rates'!$O$25</f>
        <v>0</v>
      </c>
      <c r="Z44" s="158">
        <v>12</v>
      </c>
      <c r="AA44" s="159">
        <f t="shared" si="5"/>
        <v>0</v>
      </c>
      <c r="AB44" s="100"/>
      <c r="AC44" s="157">
        <f>'2.Labor Rates'!$Q$25</f>
        <v>0</v>
      </c>
      <c r="AD44" s="158">
        <v>12</v>
      </c>
      <c r="AE44" s="159">
        <f t="shared" si="6"/>
        <v>0</v>
      </c>
      <c r="AF44" s="41"/>
      <c r="AG44" s="118"/>
      <c r="AH44" s="163">
        <f t="shared" si="7"/>
        <v>0</v>
      </c>
      <c r="AK44" s="1"/>
    </row>
    <row r="45" spans="2:37" ht="15" customHeight="1">
      <c r="B45" s="155" t="s">
        <v>296</v>
      </c>
      <c r="C45" s="154" t="s">
        <v>297</v>
      </c>
      <c r="D45" s="100"/>
      <c r="E45" s="157">
        <f>'2.Labor Rates'!$E$25</f>
        <v>0</v>
      </c>
      <c r="F45" s="158">
        <v>12</v>
      </c>
      <c r="G45" s="159">
        <f t="shared" si="0"/>
        <v>0</v>
      </c>
      <c r="H45" s="100"/>
      <c r="I45" s="157">
        <f>'2.Labor Rates'!$G$25</f>
        <v>0</v>
      </c>
      <c r="J45" s="158">
        <v>12</v>
      </c>
      <c r="K45" s="159">
        <f t="shared" si="1"/>
        <v>0</v>
      </c>
      <c r="L45" s="100"/>
      <c r="M45" s="157">
        <f>'2.Labor Rates'!$I$25</f>
        <v>0</v>
      </c>
      <c r="N45" s="158">
        <v>12</v>
      </c>
      <c r="O45" s="159">
        <f t="shared" si="2"/>
        <v>0</v>
      </c>
      <c r="P45" s="100"/>
      <c r="Q45" s="157">
        <f>'2.Labor Rates'!$K$25</f>
        <v>0</v>
      </c>
      <c r="R45" s="158">
        <v>12</v>
      </c>
      <c r="S45" s="159">
        <f t="shared" si="3"/>
        <v>0</v>
      </c>
      <c r="T45" s="100"/>
      <c r="U45" s="157">
        <f>'2.Labor Rates'!$M$25</f>
        <v>0</v>
      </c>
      <c r="V45" s="158">
        <v>12</v>
      </c>
      <c r="W45" s="159">
        <f t="shared" si="4"/>
        <v>0</v>
      </c>
      <c r="X45" s="100"/>
      <c r="Y45" s="157">
        <f>'2.Labor Rates'!$O$25</f>
        <v>0</v>
      </c>
      <c r="Z45" s="158">
        <v>12</v>
      </c>
      <c r="AA45" s="159">
        <f t="shared" si="5"/>
        <v>0</v>
      </c>
      <c r="AB45" s="100"/>
      <c r="AC45" s="157">
        <f>'2.Labor Rates'!$Q$25</f>
        <v>0</v>
      </c>
      <c r="AD45" s="158">
        <v>12</v>
      </c>
      <c r="AE45" s="159">
        <f t="shared" si="6"/>
        <v>0</v>
      </c>
      <c r="AF45" s="41"/>
      <c r="AG45" s="118"/>
      <c r="AH45" s="163">
        <f t="shared" si="7"/>
        <v>0</v>
      </c>
      <c r="AK45" s="1"/>
    </row>
    <row r="46" spans="2:37" ht="15" customHeight="1">
      <c r="B46" s="155" t="s">
        <v>298</v>
      </c>
      <c r="C46" s="154" t="s">
        <v>299</v>
      </c>
      <c r="D46" s="100"/>
      <c r="E46" s="157">
        <f>'2.Labor Rates'!$E$25</f>
        <v>0</v>
      </c>
      <c r="F46" s="158">
        <v>12</v>
      </c>
      <c r="G46" s="159">
        <f t="shared" si="0"/>
        <v>0</v>
      </c>
      <c r="H46" s="100"/>
      <c r="I46" s="157">
        <f>'2.Labor Rates'!$G$25</f>
        <v>0</v>
      </c>
      <c r="J46" s="158">
        <v>12</v>
      </c>
      <c r="K46" s="159">
        <f t="shared" si="1"/>
        <v>0</v>
      </c>
      <c r="L46" s="100"/>
      <c r="M46" s="157">
        <f>'2.Labor Rates'!$I$25</f>
        <v>0</v>
      </c>
      <c r="N46" s="158">
        <v>12</v>
      </c>
      <c r="O46" s="159">
        <f t="shared" si="2"/>
        <v>0</v>
      </c>
      <c r="P46" s="100"/>
      <c r="Q46" s="157">
        <f>'2.Labor Rates'!$K$25</f>
        <v>0</v>
      </c>
      <c r="R46" s="158">
        <v>12</v>
      </c>
      <c r="S46" s="159">
        <f t="shared" si="3"/>
        <v>0</v>
      </c>
      <c r="T46" s="100"/>
      <c r="U46" s="157">
        <f>'2.Labor Rates'!$M$25</f>
        <v>0</v>
      </c>
      <c r="V46" s="158">
        <v>12</v>
      </c>
      <c r="W46" s="159">
        <f t="shared" si="4"/>
        <v>0</v>
      </c>
      <c r="X46" s="100"/>
      <c r="Y46" s="157">
        <f>'2.Labor Rates'!$O$25</f>
        <v>0</v>
      </c>
      <c r="Z46" s="158">
        <v>12</v>
      </c>
      <c r="AA46" s="159">
        <f t="shared" si="5"/>
        <v>0</v>
      </c>
      <c r="AB46" s="100"/>
      <c r="AC46" s="157">
        <f>'2.Labor Rates'!$Q$25</f>
        <v>0</v>
      </c>
      <c r="AD46" s="158">
        <v>12</v>
      </c>
      <c r="AE46" s="159">
        <f t="shared" si="6"/>
        <v>0</v>
      </c>
      <c r="AF46" s="41"/>
      <c r="AG46" s="118"/>
      <c r="AH46" s="163">
        <f t="shared" si="7"/>
        <v>0</v>
      </c>
      <c r="AK46" s="1"/>
    </row>
    <row r="47" spans="2:37" ht="27.6" customHeight="1">
      <c r="B47" s="155" t="s">
        <v>300</v>
      </c>
      <c r="C47" s="169" t="s">
        <v>301</v>
      </c>
      <c r="D47" s="100"/>
      <c r="E47" s="157">
        <f>'2.Labor Rates'!$E$25</f>
        <v>0</v>
      </c>
      <c r="F47" s="158">
        <v>12</v>
      </c>
      <c r="G47" s="159">
        <f t="shared" si="0"/>
        <v>0</v>
      </c>
      <c r="H47" s="100"/>
      <c r="I47" s="157">
        <f>'2.Labor Rates'!$G$25</f>
        <v>0</v>
      </c>
      <c r="J47" s="158">
        <v>12</v>
      </c>
      <c r="K47" s="159">
        <f t="shared" si="1"/>
        <v>0</v>
      </c>
      <c r="L47" s="100"/>
      <c r="M47" s="157">
        <f>'2.Labor Rates'!$I$25</f>
        <v>0</v>
      </c>
      <c r="N47" s="158">
        <v>12</v>
      </c>
      <c r="O47" s="159">
        <f t="shared" si="2"/>
        <v>0</v>
      </c>
      <c r="P47" s="100"/>
      <c r="Q47" s="157">
        <f>'2.Labor Rates'!$K$25</f>
        <v>0</v>
      </c>
      <c r="R47" s="158">
        <v>12</v>
      </c>
      <c r="S47" s="159">
        <f t="shared" si="3"/>
        <v>0</v>
      </c>
      <c r="T47" s="100"/>
      <c r="U47" s="157">
        <f>'2.Labor Rates'!$M$25</f>
        <v>0</v>
      </c>
      <c r="V47" s="158">
        <v>12</v>
      </c>
      <c r="W47" s="159">
        <f t="shared" si="4"/>
        <v>0</v>
      </c>
      <c r="X47" s="100"/>
      <c r="Y47" s="157">
        <f>'2.Labor Rates'!$O$25</f>
        <v>0</v>
      </c>
      <c r="Z47" s="158">
        <v>12</v>
      </c>
      <c r="AA47" s="159">
        <f t="shared" si="5"/>
        <v>0</v>
      </c>
      <c r="AB47" s="100"/>
      <c r="AC47" s="157">
        <f>'2.Labor Rates'!$Q$25</f>
        <v>0</v>
      </c>
      <c r="AD47" s="158">
        <v>12</v>
      </c>
      <c r="AE47" s="159">
        <f t="shared" si="6"/>
        <v>0</v>
      </c>
      <c r="AF47" s="41"/>
      <c r="AG47" s="118"/>
      <c r="AH47" s="163">
        <f t="shared" si="7"/>
        <v>0</v>
      </c>
      <c r="AK47" s="1"/>
    </row>
    <row r="48" spans="2:37" ht="15" customHeight="1">
      <c r="B48" s="155" t="s">
        <v>302</v>
      </c>
      <c r="C48" s="154" t="s">
        <v>303</v>
      </c>
      <c r="D48" s="100"/>
      <c r="E48" s="157">
        <f>'2.Labor Rates'!$E$25</f>
        <v>0</v>
      </c>
      <c r="F48" s="158">
        <v>12</v>
      </c>
      <c r="G48" s="159">
        <f t="shared" si="0"/>
        <v>0</v>
      </c>
      <c r="H48" s="100"/>
      <c r="I48" s="157">
        <f>'2.Labor Rates'!$G$25</f>
        <v>0</v>
      </c>
      <c r="J48" s="158">
        <v>12</v>
      </c>
      <c r="K48" s="159">
        <f t="shared" si="1"/>
        <v>0</v>
      </c>
      <c r="L48" s="100"/>
      <c r="M48" s="157">
        <f>'2.Labor Rates'!$I$25</f>
        <v>0</v>
      </c>
      <c r="N48" s="158">
        <v>12</v>
      </c>
      <c r="O48" s="159">
        <f t="shared" si="2"/>
        <v>0</v>
      </c>
      <c r="P48" s="100"/>
      <c r="Q48" s="157">
        <f>'2.Labor Rates'!$K$25</f>
        <v>0</v>
      </c>
      <c r="R48" s="158">
        <v>12</v>
      </c>
      <c r="S48" s="159">
        <f t="shared" si="3"/>
        <v>0</v>
      </c>
      <c r="T48" s="100"/>
      <c r="U48" s="157">
        <f>'2.Labor Rates'!$M$25</f>
        <v>0</v>
      </c>
      <c r="V48" s="158">
        <v>12</v>
      </c>
      <c r="W48" s="159">
        <f t="shared" si="4"/>
        <v>0</v>
      </c>
      <c r="X48" s="100"/>
      <c r="Y48" s="157">
        <f>'2.Labor Rates'!$O$25</f>
        <v>0</v>
      </c>
      <c r="Z48" s="158">
        <v>12</v>
      </c>
      <c r="AA48" s="159">
        <f t="shared" si="5"/>
        <v>0</v>
      </c>
      <c r="AB48" s="100"/>
      <c r="AC48" s="157">
        <f>'2.Labor Rates'!$Q$25</f>
        <v>0</v>
      </c>
      <c r="AD48" s="158">
        <v>12</v>
      </c>
      <c r="AE48" s="159">
        <f t="shared" si="6"/>
        <v>0</v>
      </c>
      <c r="AF48" s="41"/>
      <c r="AG48" s="118"/>
      <c r="AH48" s="163">
        <f t="shared" si="7"/>
        <v>0</v>
      </c>
      <c r="AK48" s="1"/>
    </row>
    <row r="49" spans="2:37" ht="15" customHeight="1">
      <c r="B49" s="155" t="s">
        <v>304</v>
      </c>
      <c r="C49" s="154" t="s">
        <v>305</v>
      </c>
      <c r="D49" s="100"/>
      <c r="E49" s="157">
        <f>'2.Labor Rates'!$E$25</f>
        <v>0</v>
      </c>
      <c r="F49" s="158">
        <v>12</v>
      </c>
      <c r="G49" s="159">
        <f t="shared" si="0"/>
        <v>0</v>
      </c>
      <c r="H49" s="100"/>
      <c r="I49" s="157">
        <f>'2.Labor Rates'!$G$25</f>
        <v>0</v>
      </c>
      <c r="J49" s="158">
        <v>12</v>
      </c>
      <c r="K49" s="159">
        <f t="shared" si="1"/>
        <v>0</v>
      </c>
      <c r="L49" s="100"/>
      <c r="M49" s="157">
        <f>'2.Labor Rates'!$I$25</f>
        <v>0</v>
      </c>
      <c r="N49" s="158">
        <v>12</v>
      </c>
      <c r="O49" s="159">
        <f t="shared" si="2"/>
        <v>0</v>
      </c>
      <c r="P49" s="100"/>
      <c r="Q49" s="157">
        <f>'2.Labor Rates'!$K$25</f>
        <v>0</v>
      </c>
      <c r="R49" s="158">
        <v>12</v>
      </c>
      <c r="S49" s="159">
        <f t="shared" si="3"/>
        <v>0</v>
      </c>
      <c r="T49" s="100"/>
      <c r="U49" s="157">
        <f>'2.Labor Rates'!$M$25</f>
        <v>0</v>
      </c>
      <c r="V49" s="158">
        <v>12</v>
      </c>
      <c r="W49" s="159">
        <f t="shared" si="4"/>
        <v>0</v>
      </c>
      <c r="X49" s="100"/>
      <c r="Y49" s="157">
        <f>'2.Labor Rates'!$O$25</f>
        <v>0</v>
      </c>
      <c r="Z49" s="158">
        <v>12</v>
      </c>
      <c r="AA49" s="159">
        <f t="shared" si="5"/>
        <v>0</v>
      </c>
      <c r="AB49" s="100"/>
      <c r="AC49" s="157">
        <f>'2.Labor Rates'!$Q$25</f>
        <v>0</v>
      </c>
      <c r="AD49" s="158">
        <v>12</v>
      </c>
      <c r="AE49" s="159">
        <f t="shared" si="6"/>
        <v>0</v>
      </c>
      <c r="AF49" s="41"/>
      <c r="AG49" s="118"/>
      <c r="AH49" s="163">
        <f t="shared" si="7"/>
        <v>0</v>
      </c>
      <c r="AK49" s="1"/>
    </row>
    <row r="50" spans="2:37" ht="15" customHeight="1">
      <c r="B50" s="155" t="s">
        <v>306</v>
      </c>
      <c r="C50" s="154" t="s">
        <v>307</v>
      </c>
      <c r="D50" s="100"/>
      <c r="E50" s="157">
        <f>'2.Labor Rates'!$E$25</f>
        <v>0</v>
      </c>
      <c r="F50" s="158">
        <v>12</v>
      </c>
      <c r="G50" s="159">
        <f t="shared" si="0"/>
        <v>0</v>
      </c>
      <c r="H50" s="100"/>
      <c r="I50" s="157">
        <f>'2.Labor Rates'!$G$25</f>
        <v>0</v>
      </c>
      <c r="J50" s="158">
        <v>12</v>
      </c>
      <c r="K50" s="159">
        <f t="shared" si="1"/>
        <v>0</v>
      </c>
      <c r="L50" s="100"/>
      <c r="M50" s="157">
        <f>'2.Labor Rates'!$I$25</f>
        <v>0</v>
      </c>
      <c r="N50" s="158">
        <v>12</v>
      </c>
      <c r="O50" s="159">
        <f t="shared" si="2"/>
        <v>0</v>
      </c>
      <c r="P50" s="100"/>
      <c r="Q50" s="157">
        <f>'2.Labor Rates'!$K$25</f>
        <v>0</v>
      </c>
      <c r="R50" s="158">
        <v>12</v>
      </c>
      <c r="S50" s="159">
        <f t="shared" si="3"/>
        <v>0</v>
      </c>
      <c r="T50" s="100"/>
      <c r="U50" s="157">
        <f>'2.Labor Rates'!$M$25</f>
        <v>0</v>
      </c>
      <c r="V50" s="158">
        <v>12</v>
      </c>
      <c r="W50" s="159">
        <f t="shared" si="4"/>
        <v>0</v>
      </c>
      <c r="X50" s="100"/>
      <c r="Y50" s="157">
        <f>'2.Labor Rates'!$O$25</f>
        <v>0</v>
      </c>
      <c r="Z50" s="158">
        <v>12</v>
      </c>
      <c r="AA50" s="159">
        <f t="shared" si="5"/>
        <v>0</v>
      </c>
      <c r="AB50" s="100"/>
      <c r="AC50" s="157">
        <f>'2.Labor Rates'!$Q$25</f>
        <v>0</v>
      </c>
      <c r="AD50" s="158">
        <v>12</v>
      </c>
      <c r="AE50" s="159">
        <f t="shared" si="6"/>
        <v>0</v>
      </c>
      <c r="AF50" s="41"/>
      <c r="AG50" s="118"/>
      <c r="AH50" s="163">
        <f t="shared" si="7"/>
        <v>0</v>
      </c>
      <c r="AK50" s="1"/>
    </row>
    <row r="51" spans="2:37" ht="15" customHeight="1">
      <c r="B51" s="155" t="s">
        <v>308</v>
      </c>
      <c r="C51" s="154" t="s">
        <v>309</v>
      </c>
      <c r="D51" s="100"/>
      <c r="E51" s="157">
        <f>'2.Labor Rates'!$E$25</f>
        <v>0</v>
      </c>
      <c r="F51" s="158">
        <v>12</v>
      </c>
      <c r="G51" s="159">
        <f t="shared" si="0"/>
        <v>0</v>
      </c>
      <c r="H51" s="100"/>
      <c r="I51" s="157">
        <f>'2.Labor Rates'!$G$25</f>
        <v>0</v>
      </c>
      <c r="J51" s="158">
        <v>12</v>
      </c>
      <c r="K51" s="159">
        <f t="shared" si="1"/>
        <v>0</v>
      </c>
      <c r="L51" s="100"/>
      <c r="M51" s="157">
        <f>'2.Labor Rates'!$I$25</f>
        <v>0</v>
      </c>
      <c r="N51" s="158">
        <v>12</v>
      </c>
      <c r="O51" s="159">
        <f t="shared" si="2"/>
        <v>0</v>
      </c>
      <c r="P51" s="100"/>
      <c r="Q51" s="157">
        <f>'2.Labor Rates'!$K$25</f>
        <v>0</v>
      </c>
      <c r="R51" s="158">
        <v>12</v>
      </c>
      <c r="S51" s="159">
        <f t="shared" si="3"/>
        <v>0</v>
      </c>
      <c r="T51" s="100"/>
      <c r="U51" s="157">
        <f>'2.Labor Rates'!$M$25</f>
        <v>0</v>
      </c>
      <c r="V51" s="158">
        <v>12</v>
      </c>
      <c r="W51" s="159">
        <f t="shared" si="4"/>
        <v>0</v>
      </c>
      <c r="X51" s="100"/>
      <c r="Y51" s="157">
        <f>'2.Labor Rates'!$O$25</f>
        <v>0</v>
      </c>
      <c r="Z51" s="158">
        <v>12</v>
      </c>
      <c r="AA51" s="159">
        <f t="shared" si="5"/>
        <v>0</v>
      </c>
      <c r="AB51" s="100"/>
      <c r="AC51" s="157">
        <f>'2.Labor Rates'!$Q$25</f>
        <v>0</v>
      </c>
      <c r="AD51" s="158">
        <v>12</v>
      </c>
      <c r="AE51" s="159">
        <f t="shared" si="6"/>
        <v>0</v>
      </c>
      <c r="AF51" s="41"/>
      <c r="AG51" s="118"/>
      <c r="AH51" s="163">
        <f t="shared" si="7"/>
        <v>0</v>
      </c>
      <c r="AK51" s="1"/>
    </row>
    <row r="52" spans="2:37" ht="15" customHeight="1">
      <c r="B52" s="155" t="s">
        <v>310</v>
      </c>
      <c r="C52" s="154" t="s">
        <v>311</v>
      </c>
      <c r="D52" s="100"/>
      <c r="E52" s="157">
        <f>'2.Labor Rates'!$E$25</f>
        <v>0</v>
      </c>
      <c r="F52" s="158">
        <v>12</v>
      </c>
      <c r="G52" s="159">
        <f t="shared" si="0"/>
        <v>0</v>
      </c>
      <c r="H52" s="100"/>
      <c r="I52" s="157">
        <f>'2.Labor Rates'!$G$25</f>
        <v>0</v>
      </c>
      <c r="J52" s="158">
        <v>12</v>
      </c>
      <c r="K52" s="159">
        <f t="shared" si="1"/>
        <v>0</v>
      </c>
      <c r="L52" s="100"/>
      <c r="M52" s="157">
        <f>'2.Labor Rates'!$I$25</f>
        <v>0</v>
      </c>
      <c r="N52" s="158">
        <v>12</v>
      </c>
      <c r="O52" s="159">
        <f t="shared" si="2"/>
        <v>0</v>
      </c>
      <c r="P52" s="100"/>
      <c r="Q52" s="157">
        <f>'2.Labor Rates'!$K$25</f>
        <v>0</v>
      </c>
      <c r="R52" s="158">
        <v>12</v>
      </c>
      <c r="S52" s="159">
        <f t="shared" si="3"/>
        <v>0</v>
      </c>
      <c r="T52" s="100"/>
      <c r="U52" s="157">
        <f>'2.Labor Rates'!$M$25</f>
        <v>0</v>
      </c>
      <c r="V52" s="158">
        <v>12</v>
      </c>
      <c r="W52" s="159">
        <f t="shared" si="4"/>
        <v>0</v>
      </c>
      <c r="X52" s="100"/>
      <c r="Y52" s="157">
        <f>'2.Labor Rates'!$O$25</f>
        <v>0</v>
      </c>
      <c r="Z52" s="158">
        <v>12</v>
      </c>
      <c r="AA52" s="159">
        <f t="shared" si="5"/>
        <v>0</v>
      </c>
      <c r="AB52" s="100"/>
      <c r="AC52" s="157">
        <f>'2.Labor Rates'!$Q$25</f>
        <v>0</v>
      </c>
      <c r="AD52" s="158">
        <v>12</v>
      </c>
      <c r="AE52" s="159">
        <f t="shared" si="6"/>
        <v>0</v>
      </c>
      <c r="AF52" s="41"/>
      <c r="AG52" s="118"/>
      <c r="AH52" s="163">
        <f t="shared" si="7"/>
        <v>0</v>
      </c>
      <c r="AK52" s="1"/>
    </row>
    <row r="53" spans="2:37" ht="15" customHeight="1">
      <c r="B53" s="155" t="s">
        <v>312</v>
      </c>
      <c r="C53" s="154" t="s">
        <v>313</v>
      </c>
      <c r="D53" s="100"/>
      <c r="E53" s="157">
        <f>'2.Labor Rates'!$E$25</f>
        <v>0</v>
      </c>
      <c r="F53" s="158">
        <v>12</v>
      </c>
      <c r="G53" s="159">
        <f t="shared" si="0"/>
        <v>0</v>
      </c>
      <c r="H53" s="100"/>
      <c r="I53" s="157">
        <f>'2.Labor Rates'!$G$25</f>
        <v>0</v>
      </c>
      <c r="J53" s="158">
        <v>12</v>
      </c>
      <c r="K53" s="159">
        <f t="shared" si="1"/>
        <v>0</v>
      </c>
      <c r="L53" s="100"/>
      <c r="M53" s="157">
        <f>'2.Labor Rates'!$I$25</f>
        <v>0</v>
      </c>
      <c r="N53" s="158">
        <v>12</v>
      </c>
      <c r="O53" s="159">
        <f t="shared" si="2"/>
        <v>0</v>
      </c>
      <c r="P53" s="100"/>
      <c r="Q53" s="157">
        <f>'2.Labor Rates'!$K$25</f>
        <v>0</v>
      </c>
      <c r="R53" s="158">
        <v>12</v>
      </c>
      <c r="S53" s="159">
        <f t="shared" si="3"/>
        <v>0</v>
      </c>
      <c r="T53" s="100"/>
      <c r="U53" s="157">
        <f>'2.Labor Rates'!$M$25</f>
        <v>0</v>
      </c>
      <c r="V53" s="158">
        <v>12</v>
      </c>
      <c r="W53" s="159">
        <f t="shared" si="4"/>
        <v>0</v>
      </c>
      <c r="X53" s="100"/>
      <c r="Y53" s="157">
        <f>'2.Labor Rates'!$O$25</f>
        <v>0</v>
      </c>
      <c r="Z53" s="158">
        <v>12</v>
      </c>
      <c r="AA53" s="159">
        <f t="shared" si="5"/>
        <v>0</v>
      </c>
      <c r="AB53" s="100"/>
      <c r="AC53" s="157">
        <f>'2.Labor Rates'!$Q$25</f>
        <v>0</v>
      </c>
      <c r="AD53" s="158">
        <v>12</v>
      </c>
      <c r="AE53" s="159">
        <f t="shared" si="6"/>
        <v>0</v>
      </c>
      <c r="AF53" s="41"/>
      <c r="AG53" s="118"/>
      <c r="AH53" s="163">
        <f t="shared" si="7"/>
        <v>0</v>
      </c>
      <c r="AK53" s="1"/>
    </row>
    <row r="54" spans="2:37" ht="15" customHeight="1">
      <c r="B54" s="155" t="s">
        <v>314</v>
      </c>
      <c r="C54" s="154" t="s">
        <v>315</v>
      </c>
      <c r="D54" s="100"/>
      <c r="E54" s="157">
        <f>'2.Labor Rates'!$E$25</f>
        <v>0</v>
      </c>
      <c r="F54" s="158">
        <v>12</v>
      </c>
      <c r="G54" s="159">
        <f t="shared" si="0"/>
        <v>0</v>
      </c>
      <c r="H54" s="100"/>
      <c r="I54" s="157">
        <f>'2.Labor Rates'!$G$25</f>
        <v>0</v>
      </c>
      <c r="J54" s="158">
        <v>12</v>
      </c>
      <c r="K54" s="159">
        <f t="shared" si="1"/>
        <v>0</v>
      </c>
      <c r="L54" s="100"/>
      <c r="M54" s="157">
        <f>'2.Labor Rates'!$I$25</f>
        <v>0</v>
      </c>
      <c r="N54" s="158">
        <v>12</v>
      </c>
      <c r="O54" s="159">
        <f t="shared" si="2"/>
        <v>0</v>
      </c>
      <c r="P54" s="100"/>
      <c r="Q54" s="157">
        <f>'2.Labor Rates'!$K$25</f>
        <v>0</v>
      </c>
      <c r="R54" s="158">
        <v>12</v>
      </c>
      <c r="S54" s="159">
        <f t="shared" si="3"/>
        <v>0</v>
      </c>
      <c r="T54" s="100"/>
      <c r="U54" s="157">
        <f>'2.Labor Rates'!$M$25</f>
        <v>0</v>
      </c>
      <c r="V54" s="158">
        <v>12</v>
      </c>
      <c r="W54" s="159">
        <f t="shared" si="4"/>
        <v>0</v>
      </c>
      <c r="X54" s="100"/>
      <c r="Y54" s="157">
        <f>'2.Labor Rates'!$O$25</f>
        <v>0</v>
      </c>
      <c r="Z54" s="158">
        <v>12</v>
      </c>
      <c r="AA54" s="159">
        <f t="shared" si="5"/>
        <v>0</v>
      </c>
      <c r="AB54" s="100"/>
      <c r="AC54" s="157">
        <f>'2.Labor Rates'!$Q$25</f>
        <v>0</v>
      </c>
      <c r="AD54" s="158">
        <v>12</v>
      </c>
      <c r="AE54" s="159">
        <f t="shared" si="6"/>
        <v>0</v>
      </c>
      <c r="AF54" s="41"/>
      <c r="AG54" s="118"/>
      <c r="AH54" s="163">
        <f t="shared" si="7"/>
        <v>0</v>
      </c>
      <c r="AK54" s="1"/>
    </row>
    <row r="55" spans="2:37" ht="15" customHeight="1">
      <c r="B55" s="155" t="s">
        <v>316</v>
      </c>
      <c r="C55" s="154" t="s">
        <v>317</v>
      </c>
      <c r="D55" s="100"/>
      <c r="E55" s="157">
        <f>'2.Labor Rates'!$E$25</f>
        <v>0</v>
      </c>
      <c r="F55" s="158">
        <v>12</v>
      </c>
      <c r="G55" s="159">
        <f t="shared" si="0"/>
        <v>0</v>
      </c>
      <c r="H55" s="100"/>
      <c r="I55" s="157">
        <f>'2.Labor Rates'!$G$25</f>
        <v>0</v>
      </c>
      <c r="J55" s="158">
        <v>12</v>
      </c>
      <c r="K55" s="159">
        <f t="shared" si="1"/>
        <v>0</v>
      </c>
      <c r="L55" s="100"/>
      <c r="M55" s="157">
        <f>'2.Labor Rates'!$I$25</f>
        <v>0</v>
      </c>
      <c r="N55" s="158">
        <v>12</v>
      </c>
      <c r="O55" s="159">
        <f t="shared" si="2"/>
        <v>0</v>
      </c>
      <c r="P55" s="100"/>
      <c r="Q55" s="157">
        <f>'2.Labor Rates'!$K$25</f>
        <v>0</v>
      </c>
      <c r="R55" s="158">
        <v>12</v>
      </c>
      <c r="S55" s="159">
        <f t="shared" si="3"/>
        <v>0</v>
      </c>
      <c r="T55" s="100"/>
      <c r="U55" s="157">
        <f>'2.Labor Rates'!$M$25</f>
        <v>0</v>
      </c>
      <c r="V55" s="158">
        <v>12</v>
      </c>
      <c r="W55" s="159">
        <f t="shared" si="4"/>
        <v>0</v>
      </c>
      <c r="X55" s="100"/>
      <c r="Y55" s="157">
        <f>'2.Labor Rates'!$O$25</f>
        <v>0</v>
      </c>
      <c r="Z55" s="158">
        <v>12</v>
      </c>
      <c r="AA55" s="159">
        <f t="shared" si="5"/>
        <v>0</v>
      </c>
      <c r="AB55" s="100"/>
      <c r="AC55" s="157">
        <f>'2.Labor Rates'!$Q$25</f>
        <v>0</v>
      </c>
      <c r="AD55" s="158">
        <v>12</v>
      </c>
      <c r="AE55" s="159">
        <f t="shared" si="6"/>
        <v>0</v>
      </c>
      <c r="AF55" s="41"/>
      <c r="AG55" s="118"/>
      <c r="AH55" s="163">
        <f t="shared" si="7"/>
        <v>0</v>
      </c>
      <c r="AK55" s="1"/>
    </row>
    <row r="56" spans="2:37" ht="15" customHeight="1">
      <c r="B56" s="155" t="s">
        <v>318</v>
      </c>
      <c r="C56" s="154" t="s">
        <v>319</v>
      </c>
      <c r="D56" s="100"/>
      <c r="E56" s="157">
        <f>'2.Labor Rates'!$E$25</f>
        <v>0</v>
      </c>
      <c r="F56" s="158">
        <v>12</v>
      </c>
      <c r="G56" s="159">
        <f t="shared" si="0"/>
        <v>0</v>
      </c>
      <c r="H56" s="100"/>
      <c r="I56" s="157">
        <f>'2.Labor Rates'!$G$25</f>
        <v>0</v>
      </c>
      <c r="J56" s="158">
        <v>12</v>
      </c>
      <c r="K56" s="159">
        <f t="shared" si="1"/>
        <v>0</v>
      </c>
      <c r="L56" s="100"/>
      <c r="M56" s="157">
        <f>'2.Labor Rates'!$I$25</f>
        <v>0</v>
      </c>
      <c r="N56" s="158">
        <v>12</v>
      </c>
      <c r="O56" s="159">
        <f t="shared" si="2"/>
        <v>0</v>
      </c>
      <c r="P56" s="100"/>
      <c r="Q56" s="157">
        <f>'2.Labor Rates'!$K$25</f>
        <v>0</v>
      </c>
      <c r="R56" s="158">
        <v>12</v>
      </c>
      <c r="S56" s="159">
        <f t="shared" si="3"/>
        <v>0</v>
      </c>
      <c r="T56" s="100"/>
      <c r="U56" s="157">
        <f>'2.Labor Rates'!$M$25</f>
        <v>0</v>
      </c>
      <c r="V56" s="158">
        <v>12</v>
      </c>
      <c r="W56" s="159">
        <f t="shared" si="4"/>
        <v>0</v>
      </c>
      <c r="X56" s="100"/>
      <c r="Y56" s="157">
        <f>'2.Labor Rates'!$O$25</f>
        <v>0</v>
      </c>
      <c r="Z56" s="158">
        <v>12</v>
      </c>
      <c r="AA56" s="159">
        <f t="shared" si="5"/>
        <v>0</v>
      </c>
      <c r="AB56" s="100"/>
      <c r="AC56" s="157">
        <f>'2.Labor Rates'!$Q$25</f>
        <v>0</v>
      </c>
      <c r="AD56" s="158">
        <v>12</v>
      </c>
      <c r="AE56" s="159">
        <f t="shared" si="6"/>
        <v>0</v>
      </c>
      <c r="AF56" s="41"/>
      <c r="AG56" s="118"/>
      <c r="AH56" s="163">
        <f t="shared" si="7"/>
        <v>0</v>
      </c>
      <c r="AK56" s="1"/>
    </row>
    <row r="57" spans="2:37" ht="15" customHeight="1">
      <c r="B57" s="155" t="s">
        <v>320</v>
      </c>
      <c r="C57" s="154" t="s">
        <v>321</v>
      </c>
      <c r="D57" s="100"/>
      <c r="E57" s="157">
        <f>'2.Labor Rates'!$E$25</f>
        <v>0</v>
      </c>
      <c r="F57" s="158">
        <v>12</v>
      </c>
      <c r="G57" s="159">
        <f t="shared" si="0"/>
        <v>0</v>
      </c>
      <c r="H57" s="100"/>
      <c r="I57" s="157">
        <f>'2.Labor Rates'!$G$25</f>
        <v>0</v>
      </c>
      <c r="J57" s="158">
        <v>12</v>
      </c>
      <c r="K57" s="159">
        <f t="shared" si="1"/>
        <v>0</v>
      </c>
      <c r="L57" s="100"/>
      <c r="M57" s="157">
        <f>'2.Labor Rates'!$I$25</f>
        <v>0</v>
      </c>
      <c r="N57" s="158">
        <v>12</v>
      </c>
      <c r="O57" s="159">
        <f t="shared" si="2"/>
        <v>0</v>
      </c>
      <c r="P57" s="100"/>
      <c r="Q57" s="157">
        <f>'2.Labor Rates'!$K$25</f>
        <v>0</v>
      </c>
      <c r="R57" s="158">
        <v>12</v>
      </c>
      <c r="S57" s="159">
        <f t="shared" si="3"/>
        <v>0</v>
      </c>
      <c r="T57" s="100"/>
      <c r="U57" s="157">
        <f>'2.Labor Rates'!$M$25</f>
        <v>0</v>
      </c>
      <c r="V57" s="158">
        <v>12</v>
      </c>
      <c r="W57" s="159">
        <f t="shared" si="4"/>
        <v>0</v>
      </c>
      <c r="X57" s="100"/>
      <c r="Y57" s="157">
        <f>'2.Labor Rates'!$O$25</f>
        <v>0</v>
      </c>
      <c r="Z57" s="158">
        <v>12</v>
      </c>
      <c r="AA57" s="159">
        <f t="shared" si="5"/>
        <v>0</v>
      </c>
      <c r="AB57" s="100"/>
      <c r="AC57" s="157">
        <f>'2.Labor Rates'!$Q$25</f>
        <v>0</v>
      </c>
      <c r="AD57" s="158">
        <v>12</v>
      </c>
      <c r="AE57" s="159">
        <f t="shared" si="6"/>
        <v>0</v>
      </c>
      <c r="AF57" s="41"/>
      <c r="AG57" s="118"/>
      <c r="AH57" s="163">
        <f t="shared" si="7"/>
        <v>0</v>
      </c>
      <c r="AK57" s="1"/>
    </row>
    <row r="58" spans="2:37" ht="15" customHeight="1">
      <c r="B58" s="155" t="s">
        <v>322</v>
      </c>
      <c r="C58" s="154" t="s">
        <v>323</v>
      </c>
      <c r="D58" s="100"/>
      <c r="E58" s="157">
        <f>'2.Labor Rates'!$E$25</f>
        <v>0</v>
      </c>
      <c r="F58" s="158">
        <v>12</v>
      </c>
      <c r="G58" s="159">
        <f t="shared" si="0"/>
        <v>0</v>
      </c>
      <c r="H58" s="100"/>
      <c r="I58" s="157">
        <f>'2.Labor Rates'!$G$25</f>
        <v>0</v>
      </c>
      <c r="J58" s="158">
        <v>12</v>
      </c>
      <c r="K58" s="159">
        <f t="shared" si="1"/>
        <v>0</v>
      </c>
      <c r="L58" s="100"/>
      <c r="M58" s="157">
        <f>'2.Labor Rates'!$I$25</f>
        <v>0</v>
      </c>
      <c r="N58" s="158">
        <v>12</v>
      </c>
      <c r="O58" s="159">
        <f t="shared" si="2"/>
        <v>0</v>
      </c>
      <c r="P58" s="100"/>
      <c r="Q58" s="157">
        <f>'2.Labor Rates'!$K$25</f>
        <v>0</v>
      </c>
      <c r="R58" s="158">
        <v>12</v>
      </c>
      <c r="S58" s="159">
        <f t="shared" si="3"/>
        <v>0</v>
      </c>
      <c r="T58" s="100"/>
      <c r="U58" s="157">
        <f>'2.Labor Rates'!$M$25</f>
        <v>0</v>
      </c>
      <c r="V58" s="158">
        <v>12</v>
      </c>
      <c r="W58" s="159">
        <f t="shared" si="4"/>
        <v>0</v>
      </c>
      <c r="X58" s="100"/>
      <c r="Y58" s="157">
        <f>'2.Labor Rates'!$O$25</f>
        <v>0</v>
      </c>
      <c r="Z58" s="158">
        <v>12</v>
      </c>
      <c r="AA58" s="159">
        <f t="shared" si="5"/>
        <v>0</v>
      </c>
      <c r="AB58" s="100"/>
      <c r="AC58" s="157">
        <f>'2.Labor Rates'!$Q$25</f>
        <v>0</v>
      </c>
      <c r="AD58" s="158">
        <v>12</v>
      </c>
      <c r="AE58" s="159">
        <f t="shared" si="6"/>
        <v>0</v>
      </c>
      <c r="AF58" s="41"/>
      <c r="AG58" s="118"/>
      <c r="AH58" s="163">
        <f t="shared" si="7"/>
        <v>0</v>
      </c>
      <c r="AK58" s="1"/>
    </row>
    <row r="59" spans="2:37" ht="15" customHeight="1">
      <c r="B59" s="155" t="s">
        <v>324</v>
      </c>
      <c r="C59" s="154" t="s">
        <v>325</v>
      </c>
      <c r="D59" s="100"/>
      <c r="E59" s="157">
        <f>'2.Labor Rates'!$E$25</f>
        <v>0</v>
      </c>
      <c r="F59" s="158">
        <v>12</v>
      </c>
      <c r="G59" s="159">
        <f t="shared" si="0"/>
        <v>0</v>
      </c>
      <c r="H59" s="100"/>
      <c r="I59" s="157">
        <f>'2.Labor Rates'!$G$25</f>
        <v>0</v>
      </c>
      <c r="J59" s="158">
        <v>12</v>
      </c>
      <c r="K59" s="159">
        <f t="shared" si="1"/>
        <v>0</v>
      </c>
      <c r="L59" s="100"/>
      <c r="M59" s="157">
        <f>'2.Labor Rates'!$I$25</f>
        <v>0</v>
      </c>
      <c r="N59" s="158">
        <v>12</v>
      </c>
      <c r="O59" s="159">
        <f t="shared" si="2"/>
        <v>0</v>
      </c>
      <c r="P59" s="100"/>
      <c r="Q59" s="157">
        <f>'2.Labor Rates'!$K$25</f>
        <v>0</v>
      </c>
      <c r="R59" s="158">
        <v>12</v>
      </c>
      <c r="S59" s="159">
        <f t="shared" si="3"/>
        <v>0</v>
      </c>
      <c r="T59" s="100"/>
      <c r="U59" s="157">
        <f>'2.Labor Rates'!$M$25</f>
        <v>0</v>
      </c>
      <c r="V59" s="158">
        <v>12</v>
      </c>
      <c r="W59" s="159">
        <f t="shared" si="4"/>
        <v>0</v>
      </c>
      <c r="X59" s="100"/>
      <c r="Y59" s="157">
        <f>'2.Labor Rates'!$O$25</f>
        <v>0</v>
      </c>
      <c r="Z59" s="158">
        <v>12</v>
      </c>
      <c r="AA59" s="159">
        <f t="shared" si="5"/>
        <v>0</v>
      </c>
      <c r="AB59" s="100"/>
      <c r="AC59" s="157">
        <f>'2.Labor Rates'!$Q$25</f>
        <v>0</v>
      </c>
      <c r="AD59" s="158">
        <v>12</v>
      </c>
      <c r="AE59" s="159">
        <f t="shared" si="6"/>
        <v>0</v>
      </c>
      <c r="AF59" s="41"/>
      <c r="AG59" s="118"/>
      <c r="AH59" s="163">
        <f t="shared" si="7"/>
        <v>0</v>
      </c>
      <c r="AK59" s="1"/>
    </row>
    <row r="60" spans="2:37" ht="15" customHeight="1">
      <c r="B60" s="155" t="s">
        <v>326</v>
      </c>
      <c r="C60" s="154" t="s">
        <v>327</v>
      </c>
      <c r="D60" s="100"/>
      <c r="E60" s="157">
        <f>'2.Labor Rates'!$E$25</f>
        <v>0</v>
      </c>
      <c r="F60" s="158">
        <v>12</v>
      </c>
      <c r="G60" s="159">
        <f t="shared" si="0"/>
        <v>0</v>
      </c>
      <c r="H60" s="100"/>
      <c r="I60" s="157">
        <f>'2.Labor Rates'!$G$25</f>
        <v>0</v>
      </c>
      <c r="J60" s="158">
        <v>12</v>
      </c>
      <c r="K60" s="159">
        <f t="shared" si="1"/>
        <v>0</v>
      </c>
      <c r="L60" s="100"/>
      <c r="M60" s="157">
        <f>'2.Labor Rates'!$I$25</f>
        <v>0</v>
      </c>
      <c r="N60" s="158">
        <v>12</v>
      </c>
      <c r="O60" s="159">
        <f t="shared" si="2"/>
        <v>0</v>
      </c>
      <c r="P60" s="100"/>
      <c r="Q60" s="157">
        <f>'2.Labor Rates'!$K$25</f>
        <v>0</v>
      </c>
      <c r="R60" s="158">
        <v>12</v>
      </c>
      <c r="S60" s="159">
        <f t="shared" si="3"/>
        <v>0</v>
      </c>
      <c r="T60" s="100"/>
      <c r="U60" s="157">
        <f>'2.Labor Rates'!$M$25</f>
        <v>0</v>
      </c>
      <c r="V60" s="158">
        <v>12</v>
      </c>
      <c r="W60" s="159">
        <f t="shared" si="4"/>
        <v>0</v>
      </c>
      <c r="X60" s="100"/>
      <c r="Y60" s="157">
        <f>'2.Labor Rates'!$O$25</f>
        <v>0</v>
      </c>
      <c r="Z60" s="158">
        <v>12</v>
      </c>
      <c r="AA60" s="159">
        <f t="shared" si="5"/>
        <v>0</v>
      </c>
      <c r="AB60" s="100"/>
      <c r="AC60" s="157">
        <f>'2.Labor Rates'!$Q$25</f>
        <v>0</v>
      </c>
      <c r="AD60" s="158">
        <v>12</v>
      </c>
      <c r="AE60" s="159">
        <f t="shared" si="6"/>
        <v>0</v>
      </c>
      <c r="AF60" s="41"/>
      <c r="AG60" s="118"/>
      <c r="AH60" s="163">
        <f t="shared" si="7"/>
        <v>0</v>
      </c>
      <c r="AK60" s="1"/>
    </row>
    <row r="61" spans="2:37" ht="15" customHeight="1">
      <c r="B61" s="155" t="s">
        <v>328</v>
      </c>
      <c r="C61" s="154" t="s">
        <v>329</v>
      </c>
      <c r="D61" s="100"/>
      <c r="E61" s="157">
        <f>'2.Labor Rates'!$E$25</f>
        <v>0</v>
      </c>
      <c r="F61" s="158">
        <v>12</v>
      </c>
      <c r="G61" s="159">
        <f t="shared" si="0"/>
        <v>0</v>
      </c>
      <c r="H61" s="100"/>
      <c r="I61" s="157">
        <f>'2.Labor Rates'!$G$25</f>
        <v>0</v>
      </c>
      <c r="J61" s="158">
        <v>12</v>
      </c>
      <c r="K61" s="159">
        <f t="shared" si="1"/>
        <v>0</v>
      </c>
      <c r="L61" s="100"/>
      <c r="M61" s="157">
        <f>'2.Labor Rates'!$I$25</f>
        <v>0</v>
      </c>
      <c r="N61" s="158">
        <v>12</v>
      </c>
      <c r="O61" s="159">
        <f t="shared" si="2"/>
        <v>0</v>
      </c>
      <c r="P61" s="100"/>
      <c r="Q61" s="157">
        <f>'2.Labor Rates'!$K$25</f>
        <v>0</v>
      </c>
      <c r="R61" s="158">
        <v>12</v>
      </c>
      <c r="S61" s="159">
        <f t="shared" si="3"/>
        <v>0</v>
      </c>
      <c r="T61" s="100"/>
      <c r="U61" s="157">
        <f>'2.Labor Rates'!$M$25</f>
        <v>0</v>
      </c>
      <c r="V61" s="158">
        <v>12</v>
      </c>
      <c r="W61" s="159">
        <f t="shared" si="4"/>
        <v>0</v>
      </c>
      <c r="X61" s="100"/>
      <c r="Y61" s="157">
        <f>'2.Labor Rates'!$O$25</f>
        <v>0</v>
      </c>
      <c r="Z61" s="158">
        <v>12</v>
      </c>
      <c r="AA61" s="159">
        <f t="shared" si="5"/>
        <v>0</v>
      </c>
      <c r="AB61" s="100"/>
      <c r="AC61" s="157">
        <f>'2.Labor Rates'!$Q$25</f>
        <v>0</v>
      </c>
      <c r="AD61" s="158">
        <v>12</v>
      </c>
      <c r="AE61" s="159">
        <f t="shared" si="6"/>
        <v>0</v>
      </c>
      <c r="AF61" s="41"/>
      <c r="AG61" s="118"/>
      <c r="AH61" s="163">
        <f t="shared" si="7"/>
        <v>0</v>
      </c>
      <c r="AK61" s="1"/>
    </row>
    <row r="62" spans="2:37" ht="15" customHeight="1">
      <c r="B62" s="155" t="s">
        <v>330</v>
      </c>
      <c r="C62" s="154" t="s">
        <v>331</v>
      </c>
      <c r="D62" s="100"/>
      <c r="E62" s="157">
        <f>'2.Labor Rates'!$E$25</f>
        <v>0</v>
      </c>
      <c r="F62" s="158">
        <v>12</v>
      </c>
      <c r="G62" s="159">
        <f t="shared" ref="G62:G64" si="8">E62*D62*F62</f>
        <v>0</v>
      </c>
      <c r="H62" s="100"/>
      <c r="I62" s="157">
        <f>'2.Labor Rates'!$G$25</f>
        <v>0</v>
      </c>
      <c r="J62" s="158">
        <v>12</v>
      </c>
      <c r="K62" s="159">
        <f t="shared" ref="K62:K64" si="9">I62*H62*J62</f>
        <v>0</v>
      </c>
      <c r="L62" s="100"/>
      <c r="M62" s="157">
        <f>'2.Labor Rates'!$I$25</f>
        <v>0</v>
      </c>
      <c r="N62" s="158">
        <v>12</v>
      </c>
      <c r="O62" s="159">
        <f t="shared" ref="O62:O64" si="10">M62*L62*N62</f>
        <v>0</v>
      </c>
      <c r="P62" s="100"/>
      <c r="Q62" s="157">
        <f>'2.Labor Rates'!$K$25</f>
        <v>0</v>
      </c>
      <c r="R62" s="158">
        <v>12</v>
      </c>
      <c r="S62" s="159">
        <f t="shared" ref="S62:S64" si="11">Q62*P62*R62</f>
        <v>0</v>
      </c>
      <c r="T62" s="100"/>
      <c r="U62" s="157">
        <f>'2.Labor Rates'!$M$25</f>
        <v>0</v>
      </c>
      <c r="V62" s="158">
        <v>12</v>
      </c>
      <c r="W62" s="159">
        <f t="shared" ref="W62:W64" si="12">U62*T62*V62</f>
        <v>0</v>
      </c>
      <c r="X62" s="100"/>
      <c r="Y62" s="157">
        <f>'2.Labor Rates'!$O$25</f>
        <v>0</v>
      </c>
      <c r="Z62" s="158">
        <v>12</v>
      </c>
      <c r="AA62" s="159">
        <f t="shared" ref="AA62:AA64" si="13">Y62*X62*Z62</f>
        <v>0</v>
      </c>
      <c r="AB62" s="100"/>
      <c r="AC62" s="157">
        <f>'2.Labor Rates'!$Q$25</f>
        <v>0</v>
      </c>
      <c r="AD62" s="158">
        <v>12</v>
      </c>
      <c r="AE62" s="159">
        <f t="shared" ref="AE62:AE64" si="14">AC62*AB62*AD62</f>
        <v>0</v>
      </c>
      <c r="AF62" s="41"/>
      <c r="AG62" s="118"/>
      <c r="AH62" s="163">
        <f t="shared" ref="AH62:AH64" si="15">AA62+W62+S62+O62+K62+G62+AE62</f>
        <v>0</v>
      </c>
      <c r="AK62" s="1"/>
    </row>
    <row r="63" spans="2:37" ht="15" customHeight="1">
      <c r="B63" s="155" t="s">
        <v>332</v>
      </c>
      <c r="C63" s="154" t="s">
        <v>333</v>
      </c>
      <c r="D63" s="100"/>
      <c r="E63" s="157">
        <f>'2.Labor Rates'!$E$25</f>
        <v>0</v>
      </c>
      <c r="F63" s="158">
        <v>12</v>
      </c>
      <c r="G63" s="159">
        <f t="shared" si="8"/>
        <v>0</v>
      </c>
      <c r="H63" s="100"/>
      <c r="I63" s="157">
        <f>'2.Labor Rates'!$G$25</f>
        <v>0</v>
      </c>
      <c r="J63" s="158">
        <v>12</v>
      </c>
      <c r="K63" s="159">
        <f t="shared" si="9"/>
        <v>0</v>
      </c>
      <c r="L63" s="100"/>
      <c r="M63" s="157">
        <f>'2.Labor Rates'!$I$25</f>
        <v>0</v>
      </c>
      <c r="N63" s="158">
        <v>12</v>
      </c>
      <c r="O63" s="159">
        <f t="shared" si="10"/>
        <v>0</v>
      </c>
      <c r="P63" s="100"/>
      <c r="Q63" s="157">
        <f>'2.Labor Rates'!$K$25</f>
        <v>0</v>
      </c>
      <c r="R63" s="158">
        <v>12</v>
      </c>
      <c r="S63" s="159">
        <f t="shared" si="11"/>
        <v>0</v>
      </c>
      <c r="T63" s="100"/>
      <c r="U63" s="157">
        <f>'2.Labor Rates'!$M$25</f>
        <v>0</v>
      </c>
      <c r="V63" s="158">
        <v>12</v>
      </c>
      <c r="W63" s="159">
        <f t="shared" si="12"/>
        <v>0</v>
      </c>
      <c r="X63" s="100"/>
      <c r="Y63" s="157">
        <f>'2.Labor Rates'!$O$25</f>
        <v>0</v>
      </c>
      <c r="Z63" s="158">
        <v>12</v>
      </c>
      <c r="AA63" s="159">
        <f t="shared" si="13"/>
        <v>0</v>
      </c>
      <c r="AB63" s="100"/>
      <c r="AC63" s="157">
        <f>'2.Labor Rates'!$Q$25</f>
        <v>0</v>
      </c>
      <c r="AD63" s="158">
        <v>12</v>
      </c>
      <c r="AE63" s="159">
        <f t="shared" si="14"/>
        <v>0</v>
      </c>
      <c r="AF63" s="41"/>
      <c r="AG63" s="118"/>
      <c r="AH63" s="163">
        <f t="shared" si="15"/>
        <v>0</v>
      </c>
      <c r="AK63" s="1"/>
    </row>
    <row r="64" spans="2:37" ht="15" customHeight="1">
      <c r="B64" s="155" t="s">
        <v>334</v>
      </c>
      <c r="C64" s="154" t="s">
        <v>335</v>
      </c>
      <c r="D64" s="100"/>
      <c r="E64" s="157">
        <f>'2.Labor Rates'!$E$25</f>
        <v>0</v>
      </c>
      <c r="F64" s="158">
        <v>12</v>
      </c>
      <c r="G64" s="159">
        <f t="shared" si="8"/>
        <v>0</v>
      </c>
      <c r="H64" s="100"/>
      <c r="I64" s="157">
        <f>'2.Labor Rates'!$G$25</f>
        <v>0</v>
      </c>
      <c r="J64" s="158">
        <v>12</v>
      </c>
      <c r="K64" s="159">
        <f t="shared" si="9"/>
        <v>0</v>
      </c>
      <c r="L64" s="100"/>
      <c r="M64" s="157">
        <f>'2.Labor Rates'!$I$25</f>
        <v>0</v>
      </c>
      <c r="N64" s="158">
        <v>12</v>
      </c>
      <c r="O64" s="159">
        <f t="shared" si="10"/>
        <v>0</v>
      </c>
      <c r="P64" s="100"/>
      <c r="Q64" s="157">
        <f>'2.Labor Rates'!$K$25</f>
        <v>0</v>
      </c>
      <c r="R64" s="158">
        <v>12</v>
      </c>
      <c r="S64" s="159">
        <f t="shared" si="11"/>
        <v>0</v>
      </c>
      <c r="T64" s="100"/>
      <c r="U64" s="157">
        <f>'2.Labor Rates'!$M$25</f>
        <v>0</v>
      </c>
      <c r="V64" s="158">
        <v>12</v>
      </c>
      <c r="W64" s="159">
        <f t="shared" si="12"/>
        <v>0</v>
      </c>
      <c r="X64" s="100"/>
      <c r="Y64" s="157">
        <f>'2.Labor Rates'!$O$25</f>
        <v>0</v>
      </c>
      <c r="Z64" s="158">
        <v>12</v>
      </c>
      <c r="AA64" s="159">
        <f t="shared" si="13"/>
        <v>0</v>
      </c>
      <c r="AB64" s="100"/>
      <c r="AC64" s="157">
        <f>'2.Labor Rates'!$Q$25</f>
        <v>0</v>
      </c>
      <c r="AD64" s="158">
        <v>12</v>
      </c>
      <c r="AE64" s="159">
        <f t="shared" si="14"/>
        <v>0</v>
      </c>
      <c r="AF64" s="41"/>
      <c r="AG64" s="118"/>
      <c r="AH64" s="163">
        <f t="shared" si="15"/>
        <v>0</v>
      </c>
      <c r="AK64" s="1"/>
    </row>
    <row r="65" spans="2:46" ht="15" customHeight="1">
      <c r="B65" s="155" t="s">
        <v>336</v>
      </c>
      <c r="C65" s="160" t="s">
        <v>337</v>
      </c>
      <c r="D65" s="100"/>
      <c r="E65" s="157">
        <f>'2.Labor Rates'!$D$20</f>
        <v>0</v>
      </c>
      <c r="F65" s="158">
        <v>12</v>
      </c>
      <c r="G65" s="159">
        <f t="shared" si="0"/>
        <v>0</v>
      </c>
      <c r="H65" s="100"/>
      <c r="I65" s="157">
        <f>'2.Labor Rates'!$F$20</f>
        <v>0</v>
      </c>
      <c r="J65" s="158">
        <v>12</v>
      </c>
      <c r="K65" s="159">
        <f t="shared" si="1"/>
        <v>0</v>
      </c>
      <c r="L65" s="100"/>
      <c r="M65" s="157">
        <f>'2.Labor Rates'!$H$20</f>
        <v>0</v>
      </c>
      <c r="N65" s="158">
        <v>12</v>
      </c>
      <c r="O65" s="159">
        <f t="shared" si="2"/>
        <v>0</v>
      </c>
      <c r="P65" s="100"/>
      <c r="Q65" s="157">
        <f>'2.Labor Rates'!$J$20</f>
        <v>0</v>
      </c>
      <c r="R65" s="158">
        <v>12</v>
      </c>
      <c r="S65" s="159">
        <f t="shared" si="3"/>
        <v>0</v>
      </c>
      <c r="T65" s="100"/>
      <c r="U65" s="157">
        <f>'2.Labor Rates'!$L$20</f>
        <v>0</v>
      </c>
      <c r="V65" s="158">
        <v>12</v>
      </c>
      <c r="W65" s="159">
        <f t="shared" si="4"/>
        <v>0</v>
      </c>
      <c r="X65" s="100"/>
      <c r="Y65" s="157">
        <f>'2.Labor Rates'!$N$20</f>
        <v>0</v>
      </c>
      <c r="Z65" s="158">
        <v>12</v>
      </c>
      <c r="AA65" s="159">
        <f t="shared" si="5"/>
        <v>0</v>
      </c>
      <c r="AB65" s="100"/>
      <c r="AC65" s="157">
        <f>'2.Labor Rates'!$P$20</f>
        <v>0</v>
      </c>
      <c r="AD65" s="158">
        <v>12</v>
      </c>
      <c r="AE65" s="159">
        <f t="shared" si="6"/>
        <v>0</v>
      </c>
      <c r="AF65" s="41"/>
      <c r="AG65" s="118"/>
      <c r="AH65" s="163">
        <f t="shared" si="7"/>
        <v>0</v>
      </c>
      <c r="AK65" s="1"/>
    </row>
    <row r="66" spans="2:46" ht="15" customHeight="1">
      <c r="B66" s="155" t="s">
        <v>338</v>
      </c>
      <c r="C66" s="160" t="s">
        <v>339</v>
      </c>
      <c r="D66" s="100"/>
      <c r="E66" s="157">
        <f>'2.Labor Rates'!$D$21</f>
        <v>0</v>
      </c>
      <c r="F66" s="158">
        <v>12</v>
      </c>
      <c r="G66" s="159">
        <f t="shared" si="0"/>
        <v>0</v>
      </c>
      <c r="H66" s="100"/>
      <c r="I66" s="157">
        <f>'2.Labor Rates'!$F$21</f>
        <v>0</v>
      </c>
      <c r="J66" s="158">
        <v>12</v>
      </c>
      <c r="K66" s="159">
        <f t="shared" si="1"/>
        <v>0</v>
      </c>
      <c r="L66" s="100"/>
      <c r="M66" s="157">
        <f>'2.Labor Rates'!$H$21</f>
        <v>0</v>
      </c>
      <c r="N66" s="158">
        <v>12</v>
      </c>
      <c r="O66" s="159">
        <f t="shared" si="2"/>
        <v>0</v>
      </c>
      <c r="P66" s="100"/>
      <c r="Q66" s="157">
        <f>'2.Labor Rates'!$J$21</f>
        <v>0</v>
      </c>
      <c r="R66" s="158">
        <v>12</v>
      </c>
      <c r="S66" s="159">
        <f t="shared" si="3"/>
        <v>0</v>
      </c>
      <c r="T66" s="100"/>
      <c r="U66" s="157">
        <f>'2.Labor Rates'!$L$21</f>
        <v>0</v>
      </c>
      <c r="V66" s="158">
        <v>12</v>
      </c>
      <c r="W66" s="159">
        <f t="shared" si="4"/>
        <v>0</v>
      </c>
      <c r="X66" s="100"/>
      <c r="Y66" s="157">
        <f>'2.Labor Rates'!$N$21</f>
        <v>0</v>
      </c>
      <c r="Z66" s="158">
        <v>12</v>
      </c>
      <c r="AA66" s="159">
        <f t="shared" si="5"/>
        <v>0</v>
      </c>
      <c r="AB66" s="100"/>
      <c r="AC66" s="157">
        <f>'2.Labor Rates'!$P$21</f>
        <v>0</v>
      </c>
      <c r="AD66" s="158">
        <v>12</v>
      </c>
      <c r="AE66" s="159">
        <f t="shared" si="6"/>
        <v>0</v>
      </c>
      <c r="AF66" s="41"/>
      <c r="AG66" s="118"/>
      <c r="AH66" s="163">
        <f t="shared" si="7"/>
        <v>0</v>
      </c>
      <c r="AK66" s="1"/>
    </row>
    <row r="67" spans="2:46">
      <c r="B67" s="100" t="s">
        <v>340</v>
      </c>
      <c r="C67" s="104" t="s">
        <v>209</v>
      </c>
      <c r="D67" s="100"/>
      <c r="E67" s="101">
        <f>'2.Labor Rates'!$E$25</f>
        <v>0</v>
      </c>
      <c r="F67" s="100"/>
      <c r="G67" s="102">
        <f>E67*D67*F67</f>
        <v>0</v>
      </c>
      <c r="H67" s="100"/>
      <c r="I67" s="101">
        <f>'2.Labor Rates'!$G$25</f>
        <v>0</v>
      </c>
      <c r="J67" s="100"/>
      <c r="K67" s="102">
        <f>I67*H67*J67</f>
        <v>0</v>
      </c>
      <c r="L67" s="100"/>
      <c r="M67" s="101">
        <f>'2.Labor Rates'!$I$25</f>
        <v>0</v>
      </c>
      <c r="N67" s="100"/>
      <c r="O67" s="102">
        <f>M67*L67*N67</f>
        <v>0</v>
      </c>
      <c r="P67" s="100"/>
      <c r="Q67" s="101">
        <f>'2.Labor Rates'!$K$25</f>
        <v>0</v>
      </c>
      <c r="R67" s="100"/>
      <c r="S67" s="102">
        <f>Q67*P67*R67</f>
        <v>0</v>
      </c>
      <c r="T67" s="100"/>
      <c r="U67" s="101">
        <f>'2.Labor Rates'!$M$25</f>
        <v>0</v>
      </c>
      <c r="V67" s="100"/>
      <c r="W67" s="102">
        <f>U67*T67*V67</f>
        <v>0</v>
      </c>
      <c r="X67" s="100"/>
      <c r="Y67" s="101">
        <f>'2.Labor Rates'!$O$25</f>
        <v>0</v>
      </c>
      <c r="Z67" s="100"/>
      <c r="AA67" s="102">
        <f>Y67*X67*Z67</f>
        <v>0</v>
      </c>
      <c r="AB67" s="100"/>
      <c r="AC67" s="101">
        <f>'2.Labor Rates'!$Q$25</f>
        <v>0</v>
      </c>
      <c r="AD67" s="100"/>
      <c r="AE67" s="102">
        <f>AC67*AB67*AD67</f>
        <v>0</v>
      </c>
      <c r="AF67" s="41"/>
      <c r="AG67" s="118"/>
      <c r="AH67" s="164">
        <f>AA67+W67+S67+O67+K67+G67+AE67</f>
        <v>0</v>
      </c>
    </row>
    <row r="68" spans="2:46">
      <c r="B68" s="100" t="s">
        <v>340</v>
      </c>
      <c r="C68" s="104" t="s">
        <v>209</v>
      </c>
      <c r="D68" s="100"/>
      <c r="E68" s="101">
        <f>'2.Labor Rates'!$E$25</f>
        <v>0</v>
      </c>
      <c r="F68" s="187"/>
      <c r="G68" s="102">
        <f>E68*D68*F68</f>
        <v>0</v>
      </c>
      <c r="H68" s="100"/>
      <c r="I68" s="101">
        <f>'2.Labor Rates'!$G$25</f>
        <v>0</v>
      </c>
      <c r="J68" s="187"/>
      <c r="K68" s="102">
        <f>I68*H68*J68</f>
        <v>0</v>
      </c>
      <c r="L68" s="100"/>
      <c r="M68" s="101">
        <f>'2.Labor Rates'!$I$25</f>
        <v>0</v>
      </c>
      <c r="N68" s="187"/>
      <c r="O68" s="102">
        <f>M68*L68*N68</f>
        <v>0</v>
      </c>
      <c r="P68" s="100"/>
      <c r="Q68" s="101">
        <f>'2.Labor Rates'!$K$25</f>
        <v>0</v>
      </c>
      <c r="R68" s="187"/>
      <c r="S68" s="102">
        <f>Q68*P68*R68</f>
        <v>0</v>
      </c>
      <c r="T68" s="100"/>
      <c r="U68" s="101">
        <f>'2.Labor Rates'!$M$25</f>
        <v>0</v>
      </c>
      <c r="V68" s="187"/>
      <c r="W68" s="102">
        <f>U68*T68*V68</f>
        <v>0</v>
      </c>
      <c r="X68" s="100"/>
      <c r="Y68" s="101">
        <f>'2.Labor Rates'!$O$25</f>
        <v>0</v>
      </c>
      <c r="Z68" s="187"/>
      <c r="AA68" s="102">
        <f>Y68*X68*Z68</f>
        <v>0</v>
      </c>
      <c r="AB68" s="100"/>
      <c r="AC68" s="101">
        <f>'2.Labor Rates'!$Q$25</f>
        <v>0</v>
      </c>
      <c r="AD68" s="187"/>
      <c r="AE68" s="102">
        <f>AC68*AB68*AD68</f>
        <v>0</v>
      </c>
      <c r="AF68" s="41"/>
      <c r="AG68" s="118"/>
      <c r="AH68" s="164">
        <f>AA68+W68+S68+O68+K68+G68+AE68</f>
        <v>0</v>
      </c>
    </row>
    <row r="69" spans="2:46">
      <c r="B69" s="100" t="s">
        <v>340</v>
      </c>
      <c r="C69" s="104" t="s">
        <v>209</v>
      </c>
      <c r="D69" s="100"/>
      <c r="E69" s="101">
        <f>'2.Labor Rates'!$E$25</f>
        <v>0</v>
      </c>
      <c r="F69" s="187"/>
      <c r="G69" s="102">
        <f>E69*D69*F69</f>
        <v>0</v>
      </c>
      <c r="H69" s="100"/>
      <c r="I69" s="101">
        <f>'2.Labor Rates'!G27</f>
        <v>0</v>
      </c>
      <c r="J69" s="187"/>
      <c r="K69" s="102">
        <f>I69*H69*J69</f>
        <v>0</v>
      </c>
      <c r="L69" s="100"/>
      <c r="M69" s="101">
        <f>'2.Labor Rates'!$I$25</f>
        <v>0</v>
      </c>
      <c r="N69" s="187"/>
      <c r="O69" s="102">
        <f>M69*L69*N69</f>
        <v>0</v>
      </c>
      <c r="P69" s="100"/>
      <c r="Q69" s="101">
        <f>'2.Labor Rates'!$K$25</f>
        <v>0</v>
      </c>
      <c r="R69" s="187"/>
      <c r="S69" s="102">
        <f>Q69*P69*R69</f>
        <v>0</v>
      </c>
      <c r="T69" s="100"/>
      <c r="U69" s="101">
        <f>'2.Labor Rates'!$M$25</f>
        <v>0</v>
      </c>
      <c r="V69" s="187"/>
      <c r="W69" s="102">
        <f>U69*T69*V69</f>
        <v>0</v>
      </c>
      <c r="X69" s="100"/>
      <c r="Y69" s="101">
        <f>'2.Labor Rates'!$O$25</f>
        <v>0</v>
      </c>
      <c r="Z69" s="187"/>
      <c r="AA69" s="102">
        <f>Y69*X69*Z69</f>
        <v>0</v>
      </c>
      <c r="AB69" s="100"/>
      <c r="AC69" s="101">
        <f>'2.Labor Rates'!$Q$25</f>
        <v>0</v>
      </c>
      <c r="AD69" s="187"/>
      <c r="AE69" s="102">
        <f>AC69*AB69*AD69</f>
        <v>0</v>
      </c>
      <c r="AF69" s="41"/>
      <c r="AG69" s="118"/>
      <c r="AH69" s="164">
        <f>AA69+W69+S69+O69+K69+G69+AE69</f>
        <v>0</v>
      </c>
    </row>
    <row r="70" spans="2:46">
      <c r="B70" s="83"/>
      <c r="C70" s="107"/>
      <c r="D70" s="105"/>
      <c r="E70" s="106"/>
      <c r="F70" s="148"/>
      <c r="G70" s="103"/>
      <c r="H70" s="105"/>
      <c r="I70" s="106"/>
      <c r="J70" s="148"/>
      <c r="K70" s="103"/>
      <c r="L70" s="105"/>
      <c r="M70" s="106"/>
      <c r="N70" s="148"/>
      <c r="O70" s="103"/>
      <c r="P70" s="105"/>
      <c r="Q70" s="106"/>
      <c r="R70" s="148"/>
      <c r="S70" s="103"/>
      <c r="T70" s="105"/>
      <c r="U70" s="106"/>
      <c r="V70" s="148"/>
      <c r="W70" s="103"/>
      <c r="X70" s="105"/>
      <c r="Y70" s="106"/>
      <c r="Z70" s="148"/>
      <c r="AA70" s="103"/>
      <c r="AB70" s="105"/>
      <c r="AC70" s="106"/>
      <c r="AD70" s="148"/>
      <c r="AE70" s="103"/>
      <c r="AF70" s="41"/>
      <c r="AG70" s="84"/>
      <c r="AH70" s="85"/>
    </row>
    <row r="71" spans="2:46" ht="47.45" customHeight="1" thickBot="1">
      <c r="B71" s="86"/>
      <c r="C71" s="87" t="s">
        <v>222</v>
      </c>
      <c r="D71" s="63">
        <f>SUM(D11:D67)</f>
        <v>0</v>
      </c>
      <c r="E71" s="64"/>
      <c r="F71" s="111"/>
      <c r="G71" s="108">
        <f>SUM(G11:G69)</f>
        <v>0</v>
      </c>
      <c r="H71" s="63"/>
      <c r="I71" s="64"/>
      <c r="J71" s="111"/>
      <c r="K71" s="108">
        <f>SUM(K11:K69)</f>
        <v>0</v>
      </c>
      <c r="L71" s="63"/>
      <c r="M71" s="64"/>
      <c r="N71" s="111"/>
      <c r="O71" s="108">
        <f>SUM(O11:O69)</f>
        <v>0</v>
      </c>
      <c r="P71" s="63"/>
      <c r="Q71" s="64"/>
      <c r="R71" s="111"/>
      <c r="S71" s="108">
        <f>SUM(S11:S69)</f>
        <v>0</v>
      </c>
      <c r="T71" s="63"/>
      <c r="U71" s="64"/>
      <c r="V71" s="111"/>
      <c r="W71" s="108">
        <f>SUM(W11:W69)</f>
        <v>0</v>
      </c>
      <c r="X71" s="63"/>
      <c r="Y71" s="64"/>
      <c r="Z71" s="111"/>
      <c r="AA71" s="108">
        <f>SUM(AA11:AA69)</f>
        <v>0</v>
      </c>
      <c r="AB71" s="63"/>
      <c r="AC71" s="64"/>
      <c r="AD71" s="111"/>
      <c r="AE71" s="108">
        <f>SUM(AE11:AE69)</f>
        <v>0</v>
      </c>
      <c r="AF71" s="66"/>
      <c r="AG71" s="67" t="s">
        <v>341</v>
      </c>
      <c r="AH71" s="190">
        <f>SUM(AH11:AH69)</f>
        <v>0</v>
      </c>
    </row>
    <row r="72" spans="2:46" ht="15.75" thickBot="1"/>
    <row r="73" spans="2:46" ht="14.25" customHeight="1">
      <c r="B73" s="94" t="s">
        <v>342</v>
      </c>
      <c r="C73" s="95"/>
      <c r="D73" s="96" t="s">
        <v>41</v>
      </c>
      <c r="E73" s="97"/>
      <c r="F73" s="110"/>
      <c r="G73" s="98"/>
      <c r="H73" s="96" t="s">
        <v>42</v>
      </c>
      <c r="I73" s="97"/>
      <c r="J73" s="110"/>
      <c r="K73" s="98"/>
      <c r="L73" s="96" t="s">
        <v>43</v>
      </c>
      <c r="M73" s="97"/>
      <c r="N73" s="110"/>
      <c r="O73" s="98"/>
      <c r="P73" s="96" t="s">
        <v>225</v>
      </c>
      <c r="Q73" s="97"/>
      <c r="R73" s="110"/>
      <c r="S73" s="98"/>
      <c r="T73" s="96" t="s">
        <v>226</v>
      </c>
      <c r="U73" s="97"/>
      <c r="V73" s="110"/>
      <c r="W73" s="98"/>
      <c r="X73" s="96" t="s">
        <v>227</v>
      </c>
      <c r="Y73" s="97"/>
      <c r="Z73" s="110"/>
      <c r="AA73" s="98"/>
      <c r="AB73" s="96" t="s">
        <v>228</v>
      </c>
      <c r="AC73" s="97"/>
      <c r="AD73" s="110"/>
      <c r="AE73" s="98"/>
      <c r="AF73" s="51"/>
      <c r="AG73" s="97" t="s">
        <v>199</v>
      </c>
      <c r="AH73" s="98"/>
      <c r="AK73" s="1"/>
      <c r="AL73" s="13"/>
      <c r="AM73" s="13"/>
      <c r="AN73" s="13"/>
      <c r="AQ73" s="13"/>
      <c r="AR73" s="13"/>
      <c r="AS73" s="13"/>
      <c r="AT73" s="13"/>
    </row>
    <row r="74" spans="2:46" ht="17.25">
      <c r="B74" s="99" t="s">
        <v>6</v>
      </c>
      <c r="C74" s="76" t="s">
        <v>8</v>
      </c>
      <c r="D74" s="61" t="s">
        <v>343</v>
      </c>
      <c r="E74" s="53" t="s">
        <v>344</v>
      </c>
      <c r="F74" s="47" t="s">
        <v>345</v>
      </c>
      <c r="G74" s="54" t="s">
        <v>203</v>
      </c>
      <c r="H74" s="61" t="s">
        <v>343</v>
      </c>
      <c r="I74" s="53" t="s">
        <v>344</v>
      </c>
      <c r="J74" s="47" t="s">
        <v>345</v>
      </c>
      <c r="K74" s="54" t="s">
        <v>203</v>
      </c>
      <c r="L74" s="61" t="s">
        <v>343</v>
      </c>
      <c r="M74" s="53" t="s">
        <v>344</v>
      </c>
      <c r="N74" s="47" t="s">
        <v>345</v>
      </c>
      <c r="O74" s="54" t="s">
        <v>203</v>
      </c>
      <c r="P74" s="61" t="s">
        <v>343</v>
      </c>
      <c r="Q74" s="53" t="s">
        <v>344</v>
      </c>
      <c r="R74" s="47" t="s">
        <v>345</v>
      </c>
      <c r="S74" s="54" t="s">
        <v>203</v>
      </c>
      <c r="T74" s="61" t="s">
        <v>343</v>
      </c>
      <c r="U74" s="53" t="s">
        <v>344</v>
      </c>
      <c r="V74" s="47" t="s">
        <v>345</v>
      </c>
      <c r="W74" s="54" t="s">
        <v>203</v>
      </c>
      <c r="X74" s="61" t="s">
        <v>343</v>
      </c>
      <c r="Y74" s="53" t="s">
        <v>344</v>
      </c>
      <c r="Z74" s="47" t="s">
        <v>345</v>
      </c>
      <c r="AA74" s="54" t="s">
        <v>203</v>
      </c>
      <c r="AB74" s="61" t="s">
        <v>343</v>
      </c>
      <c r="AC74" s="53" t="s">
        <v>344</v>
      </c>
      <c r="AD74" s="47" t="s">
        <v>345</v>
      </c>
      <c r="AE74" s="54" t="s">
        <v>203</v>
      </c>
      <c r="AF74" s="52"/>
      <c r="AG74" s="53"/>
      <c r="AH74" s="54" t="s">
        <v>203</v>
      </c>
    </row>
    <row r="75" spans="2:46">
      <c r="B75" s="77" t="s">
        <v>346</v>
      </c>
      <c r="C75" s="57"/>
      <c r="D75" s="62"/>
      <c r="E75" s="56"/>
      <c r="F75" s="147"/>
      <c r="G75" s="57"/>
      <c r="H75" s="62"/>
      <c r="I75" s="56"/>
      <c r="J75" s="147"/>
      <c r="K75" s="57"/>
      <c r="L75" s="62"/>
      <c r="M75" s="56"/>
      <c r="N75" s="147"/>
      <c r="O75" s="57"/>
      <c r="P75" s="62"/>
      <c r="Q75" s="56"/>
      <c r="R75" s="147"/>
      <c r="S75" s="57"/>
      <c r="T75" s="62"/>
      <c r="U75" s="56"/>
      <c r="V75" s="147"/>
      <c r="W75" s="57"/>
      <c r="X75" s="62"/>
      <c r="Y75" s="56"/>
      <c r="Z75" s="147"/>
      <c r="AA75" s="57"/>
      <c r="AB75" s="62"/>
      <c r="AC75" s="56"/>
      <c r="AD75" s="147"/>
      <c r="AE75" s="57"/>
      <c r="AF75" s="117"/>
      <c r="AG75" s="56"/>
      <c r="AH75" s="81"/>
    </row>
    <row r="76" spans="2:46">
      <c r="B76" s="42" t="s">
        <v>347</v>
      </c>
      <c r="C76" s="82" t="s">
        <v>50</v>
      </c>
      <c r="D76" s="100"/>
      <c r="E76" s="165"/>
      <c r="F76" s="100"/>
      <c r="G76" s="102">
        <f>E76*D76*F76</f>
        <v>0</v>
      </c>
      <c r="H76" s="100"/>
      <c r="I76" s="165"/>
      <c r="J76" s="100"/>
      <c r="K76" s="102">
        <f>I76*H76*J76</f>
        <v>0</v>
      </c>
      <c r="L76" s="100"/>
      <c r="M76" s="165"/>
      <c r="N76" s="100"/>
      <c r="O76" s="102">
        <f>M76*L76*N76</f>
        <v>0</v>
      </c>
      <c r="P76" s="100"/>
      <c r="Q76" s="165"/>
      <c r="R76" s="100"/>
      <c r="S76" s="102">
        <f>Q76*P76*R76</f>
        <v>0</v>
      </c>
      <c r="T76" s="100"/>
      <c r="U76" s="165"/>
      <c r="V76" s="100"/>
      <c r="W76" s="102">
        <f>U76*T76*V76</f>
        <v>0</v>
      </c>
      <c r="X76" s="100"/>
      <c r="Y76" s="165"/>
      <c r="Z76" s="100"/>
      <c r="AA76" s="102">
        <f>Y76*X76*Z76</f>
        <v>0</v>
      </c>
      <c r="AB76" s="100"/>
      <c r="AC76" s="165"/>
      <c r="AD76" s="100"/>
      <c r="AE76" s="102">
        <f>AC76*AB76*AD76</f>
        <v>0</v>
      </c>
      <c r="AF76" s="41"/>
      <c r="AG76" s="118"/>
      <c r="AH76" s="164">
        <f>AA76+W76+S76+O76+K76+G76+AE76</f>
        <v>0</v>
      </c>
      <c r="AK76" s="1"/>
    </row>
    <row r="77" spans="2:46">
      <c r="B77" s="100" t="s">
        <v>340</v>
      </c>
      <c r="C77" s="104" t="s">
        <v>209</v>
      </c>
      <c r="D77" s="100"/>
      <c r="E77" s="165"/>
      <c r="F77" s="100"/>
      <c r="G77" s="102">
        <f>E77*D77*F77</f>
        <v>0</v>
      </c>
      <c r="H77" s="100"/>
      <c r="I77" s="165"/>
      <c r="J77" s="100"/>
      <c r="K77" s="102">
        <f>I77*H77*J77</f>
        <v>0</v>
      </c>
      <c r="L77" s="100"/>
      <c r="M77" s="165"/>
      <c r="N77" s="100"/>
      <c r="O77" s="102">
        <f>M77*L77*N77</f>
        <v>0</v>
      </c>
      <c r="P77" s="100"/>
      <c r="Q77" s="165"/>
      <c r="R77" s="100"/>
      <c r="S77" s="102">
        <f>Q77*P77*R77</f>
        <v>0</v>
      </c>
      <c r="T77" s="100"/>
      <c r="U77" s="165"/>
      <c r="V77" s="100"/>
      <c r="W77" s="102">
        <f>U77*T77*V77</f>
        <v>0</v>
      </c>
      <c r="X77" s="100"/>
      <c r="Y77" s="165"/>
      <c r="Z77" s="100"/>
      <c r="AA77" s="102">
        <f>Y77*X77*Z77</f>
        <v>0</v>
      </c>
      <c r="AB77" s="100"/>
      <c r="AC77" s="165"/>
      <c r="AD77" s="100"/>
      <c r="AE77" s="102">
        <f>AC77*AB77*AD77</f>
        <v>0</v>
      </c>
      <c r="AF77" s="41"/>
      <c r="AG77" s="118"/>
      <c r="AH77" s="164">
        <f>AA77+W77+S77+O77+K77+G77+AE77</f>
        <v>0</v>
      </c>
    </row>
    <row r="78" spans="2:46">
      <c r="B78" s="100" t="s">
        <v>340</v>
      </c>
      <c r="C78" s="104" t="s">
        <v>209</v>
      </c>
      <c r="D78" s="100"/>
      <c r="E78" s="165"/>
      <c r="F78" s="187"/>
      <c r="G78" s="102">
        <f>E78*D78*F78</f>
        <v>0</v>
      </c>
      <c r="H78" s="100"/>
      <c r="I78" s="165"/>
      <c r="J78" s="187"/>
      <c r="K78" s="102">
        <f>I78*H78*J78</f>
        <v>0</v>
      </c>
      <c r="L78" s="100"/>
      <c r="M78" s="165"/>
      <c r="N78" s="187"/>
      <c r="O78" s="102">
        <f>M78*L78*N78</f>
        <v>0</v>
      </c>
      <c r="P78" s="100"/>
      <c r="Q78" s="165"/>
      <c r="R78" s="187"/>
      <c r="S78" s="102"/>
      <c r="T78" s="100"/>
      <c r="U78" s="165"/>
      <c r="V78" s="187"/>
      <c r="W78" s="102">
        <f>U78*T78*V78</f>
        <v>0</v>
      </c>
      <c r="X78" s="100"/>
      <c r="Y78" s="165"/>
      <c r="Z78" s="187"/>
      <c r="AA78" s="102">
        <f>Y78*X78*Z78</f>
        <v>0</v>
      </c>
      <c r="AB78" s="100"/>
      <c r="AC78" s="165"/>
      <c r="AD78" s="187"/>
      <c r="AE78" s="102">
        <f>AC78*AB78*AD78</f>
        <v>0</v>
      </c>
      <c r="AF78" s="41"/>
      <c r="AG78" s="118"/>
      <c r="AH78" s="164">
        <f>AA78+W78+S78+O78+K78+G78+AE78</f>
        <v>0</v>
      </c>
    </row>
    <row r="79" spans="2:46">
      <c r="B79" s="100" t="s">
        <v>340</v>
      </c>
      <c r="C79" s="104" t="s">
        <v>209</v>
      </c>
      <c r="D79" s="100"/>
      <c r="E79" s="165"/>
      <c r="F79" s="187"/>
      <c r="G79" s="102">
        <f>E79*D79*F79</f>
        <v>0</v>
      </c>
      <c r="H79" s="100"/>
      <c r="I79" s="165"/>
      <c r="J79" s="187"/>
      <c r="K79" s="102">
        <f>I79*H79*J79</f>
        <v>0</v>
      </c>
      <c r="L79" s="100"/>
      <c r="M79" s="165"/>
      <c r="N79" s="187"/>
      <c r="O79" s="102">
        <f>M79*L79*N79</f>
        <v>0</v>
      </c>
      <c r="P79" s="100"/>
      <c r="Q79" s="165"/>
      <c r="R79" s="187"/>
      <c r="S79" s="102"/>
      <c r="T79" s="100"/>
      <c r="U79" s="165"/>
      <c r="V79" s="187"/>
      <c r="W79" s="102">
        <f>U79*T79*V79</f>
        <v>0</v>
      </c>
      <c r="X79" s="100"/>
      <c r="Y79" s="165"/>
      <c r="Z79" s="187"/>
      <c r="AA79" s="102">
        <f>Y79*X79*Z79</f>
        <v>0</v>
      </c>
      <c r="AB79" s="100"/>
      <c r="AC79" s="165"/>
      <c r="AD79" s="187"/>
      <c r="AE79" s="102">
        <f>AC79*AB79*AD79</f>
        <v>0</v>
      </c>
      <c r="AF79" s="41"/>
      <c r="AG79" s="118"/>
      <c r="AH79" s="164">
        <f>AA79+W79+S79+O79+K79+G79+AE79</f>
        <v>0</v>
      </c>
    </row>
    <row r="80" spans="2:46">
      <c r="B80" s="100" t="s">
        <v>340</v>
      </c>
      <c r="C80" s="104" t="s">
        <v>209</v>
      </c>
      <c r="D80" s="100"/>
      <c r="E80" s="165"/>
      <c r="F80" s="187"/>
      <c r="G80" s="102">
        <f>E80*D80*F80</f>
        <v>0</v>
      </c>
      <c r="H80" s="100"/>
      <c r="I80" s="165"/>
      <c r="J80" s="187"/>
      <c r="K80" s="102">
        <f>I80*H80*J80</f>
        <v>0</v>
      </c>
      <c r="L80" s="100"/>
      <c r="M80" s="165"/>
      <c r="N80" s="187"/>
      <c r="O80" s="102">
        <f>M80*L80*N80</f>
        <v>0</v>
      </c>
      <c r="P80" s="100"/>
      <c r="Q80" s="165"/>
      <c r="R80" s="187"/>
      <c r="S80" s="102"/>
      <c r="T80" s="100"/>
      <c r="U80" s="165"/>
      <c r="V80" s="187"/>
      <c r="W80" s="102">
        <f>U80*T80*V80</f>
        <v>0</v>
      </c>
      <c r="X80" s="100"/>
      <c r="Y80" s="165"/>
      <c r="Z80" s="187"/>
      <c r="AA80" s="102">
        <f>Y80*X80*Z80</f>
        <v>0</v>
      </c>
      <c r="AB80" s="100"/>
      <c r="AC80" s="165"/>
      <c r="AD80" s="187"/>
      <c r="AE80" s="102">
        <f>AC80*AB80*AD80</f>
        <v>0</v>
      </c>
      <c r="AF80" s="41"/>
      <c r="AG80" s="118"/>
      <c r="AH80" s="164">
        <f>AA80+W80+S80+O80+K80+G80+AE80</f>
        <v>0</v>
      </c>
    </row>
    <row r="81" spans="2:34">
      <c r="B81" s="83"/>
      <c r="C81" s="171"/>
      <c r="D81" s="172"/>
      <c r="E81" s="106"/>
      <c r="F81" s="148"/>
      <c r="G81" s="103"/>
      <c r="H81" s="172"/>
      <c r="I81" s="106"/>
      <c r="J81" s="148"/>
      <c r="K81" s="103"/>
      <c r="L81" s="172"/>
      <c r="M81" s="106"/>
      <c r="N81" s="148"/>
      <c r="O81" s="103"/>
      <c r="P81" s="172"/>
      <c r="Q81" s="106"/>
      <c r="R81" s="148"/>
      <c r="S81" s="103"/>
      <c r="T81" s="172"/>
      <c r="U81" s="106"/>
      <c r="V81" s="148"/>
      <c r="W81" s="103"/>
      <c r="X81" s="172"/>
      <c r="Y81" s="106"/>
      <c r="Z81" s="148"/>
      <c r="AA81" s="103"/>
      <c r="AB81" s="172"/>
      <c r="AC81" s="106"/>
      <c r="AD81" s="148"/>
      <c r="AE81" s="103"/>
      <c r="AF81" s="41"/>
      <c r="AG81" s="84"/>
      <c r="AH81" s="173"/>
    </row>
    <row r="82" spans="2:34" ht="30.75" thickBot="1">
      <c r="B82" s="86"/>
      <c r="C82" s="87" t="s">
        <v>222</v>
      </c>
      <c r="D82" s="63">
        <f>SUM(D75:D77)</f>
        <v>0</v>
      </c>
      <c r="E82" s="64"/>
      <c r="F82" s="111"/>
      <c r="G82" s="108">
        <f>SUM(G76:G80)</f>
        <v>0</v>
      </c>
      <c r="H82" s="63"/>
      <c r="I82" s="64"/>
      <c r="J82" s="111"/>
      <c r="K82" s="108">
        <f>SUM(K76:K80)</f>
        <v>0</v>
      </c>
      <c r="L82" s="63"/>
      <c r="M82" s="64"/>
      <c r="N82" s="111"/>
      <c r="O82" s="108">
        <f>SUM(O76:O80)</f>
        <v>0</v>
      </c>
      <c r="P82" s="63"/>
      <c r="Q82" s="64"/>
      <c r="R82" s="111"/>
      <c r="S82" s="108">
        <f>SUM(S75:S77)</f>
        <v>0</v>
      </c>
      <c r="T82" s="63"/>
      <c r="U82" s="64"/>
      <c r="V82" s="111"/>
      <c r="W82" s="108">
        <f>SUM(W76:W80)</f>
        <v>0</v>
      </c>
      <c r="X82" s="63"/>
      <c r="Y82" s="64"/>
      <c r="Z82" s="111"/>
      <c r="AA82" s="108">
        <f>SUM(AA76:AA80)</f>
        <v>0</v>
      </c>
      <c r="AB82" s="63"/>
      <c r="AC82" s="64"/>
      <c r="AD82" s="111"/>
      <c r="AE82" s="108">
        <f>SUM(AE76:AE80)</f>
        <v>0</v>
      </c>
      <c r="AF82" s="66"/>
      <c r="AG82" s="67" t="s">
        <v>348</v>
      </c>
      <c r="AH82" s="88">
        <f>SUM(AH76:AH80)</f>
        <v>0</v>
      </c>
    </row>
  </sheetData>
  <sheetProtection sheet="1" selectLockedCells="1"/>
  <mergeCells count="9">
    <mergeCell ref="B6:M6"/>
    <mergeCell ref="AB9:AE9"/>
    <mergeCell ref="X9:AA9"/>
    <mergeCell ref="T9:W9"/>
    <mergeCell ref="P9:S9"/>
    <mergeCell ref="L9:O9"/>
    <mergeCell ref="H9:K9"/>
    <mergeCell ref="D9:G9"/>
    <mergeCell ref="B7:K7"/>
  </mergeCells>
  <phoneticPr fontId="49" type="noConversion"/>
  <pageMargins left="0.5" right="0.5" top="1" bottom="1" header="0.5" footer="0.5"/>
  <pageSetup scale="72" fitToWidth="3" fitToHeight="4" pageOrder="overThenDown" orientation="landscape" horizontalDpi="4294967293" verticalDpi="4294967293" r:id="rId1"/>
  <headerFooter alignWithMargins="0">
    <oddFooter>&amp;L
&amp;F
&amp;A&amp;R&amp;P of &amp;N</oddFooter>
  </headerFooter>
  <colBreaks count="1" manualBreakCount="1">
    <brk id="11" max="2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79998168889431442"/>
  </sheetPr>
  <dimension ref="B1:AL14"/>
  <sheetViews>
    <sheetView showGridLines="0" topLeftCell="B1" zoomScaleNormal="100" zoomScaleSheetLayoutView="80" workbookViewId="0">
      <selection activeCell="C2" sqref="C2"/>
    </sheetView>
  </sheetViews>
  <sheetFormatPr defaultColWidth="9.140625" defaultRowHeight="15"/>
  <cols>
    <col min="1" max="1" width="5.7109375" style="48" customWidth="1"/>
    <col min="2" max="2" width="7.42578125" style="48" customWidth="1"/>
    <col min="3" max="3" width="54.140625" style="48" customWidth="1"/>
    <col min="4" max="24" width="12.7109375" style="48" customWidth="1"/>
    <col min="25" max="25" width="11.7109375" style="48" customWidth="1"/>
    <col min="26" max="45" width="12.7109375" style="48" customWidth="1"/>
    <col min="46" max="46" width="5.7109375" style="48" customWidth="1"/>
    <col min="47" max="48" width="17.7109375" style="48" customWidth="1"/>
    <col min="49" max="58" width="12.7109375" style="48" customWidth="1"/>
    <col min="59" max="16384" width="9.140625" style="48"/>
  </cols>
  <sheetData>
    <row r="1" spans="2:38">
      <c r="B1" s="23" t="s">
        <v>0</v>
      </c>
      <c r="F1"/>
    </row>
    <row r="2" spans="2:38">
      <c r="B2" s="23" t="s">
        <v>1</v>
      </c>
    </row>
    <row r="3" spans="2:38" customFormat="1" ht="15" customHeight="1">
      <c r="B3" s="123" t="s">
        <v>2</v>
      </c>
    </row>
    <row r="4" spans="2:38" s="9" customFormat="1">
      <c r="B4" s="24" t="s">
        <v>392</v>
      </c>
      <c r="C4" s="8"/>
      <c r="D4" s="3"/>
      <c r="E4" s="14"/>
      <c r="F4" s="26"/>
      <c r="G4" s="14"/>
      <c r="H4" s="14"/>
      <c r="I4" s="14"/>
      <c r="J4" s="14"/>
      <c r="K4" s="14"/>
      <c r="L4" s="14"/>
    </row>
    <row r="5" spans="2:38">
      <c r="B5" s="59"/>
      <c r="C5" s="58"/>
      <c r="D5" s="58"/>
      <c r="E5" s="58"/>
      <c r="F5" s="58"/>
      <c r="G5" s="58"/>
      <c r="H5" s="58"/>
      <c r="I5" s="58"/>
      <c r="J5" s="58"/>
      <c r="K5" s="58"/>
    </row>
    <row r="6" spans="2:38" ht="26.25">
      <c r="B6" s="243" t="s">
        <v>23</v>
      </c>
      <c r="C6" s="244"/>
      <c r="D6" s="244"/>
      <c r="E6" s="244"/>
      <c r="F6" s="244"/>
      <c r="G6" s="244"/>
      <c r="H6" s="244"/>
      <c r="I6" s="244"/>
      <c r="J6" s="244"/>
      <c r="K6" s="245"/>
    </row>
    <row r="7" spans="2:38" ht="90" customHeight="1">
      <c r="B7" s="272" t="s">
        <v>385</v>
      </c>
      <c r="C7" s="273"/>
      <c r="D7" s="273"/>
      <c r="E7" s="273"/>
      <c r="F7" s="273"/>
      <c r="G7" s="273"/>
      <c r="H7" s="273"/>
      <c r="I7" s="273"/>
      <c r="J7" s="273"/>
      <c r="K7" s="274"/>
    </row>
    <row r="8" spans="2:38" ht="15.75" thickBot="1"/>
    <row r="9" spans="2:38" s="1" customFormat="1" ht="14.25" customHeight="1">
      <c r="B9" s="31" t="s">
        <v>349</v>
      </c>
      <c r="C9" s="95"/>
      <c r="D9" s="96" t="s">
        <v>41</v>
      </c>
      <c r="E9" s="97"/>
      <c r="F9" s="98"/>
      <c r="G9" s="96" t="s">
        <v>42</v>
      </c>
      <c r="H9" s="97"/>
      <c r="I9" s="98"/>
      <c r="J9" s="96" t="s">
        <v>43</v>
      </c>
      <c r="K9" s="97"/>
      <c r="L9" s="98"/>
      <c r="M9" s="96" t="s">
        <v>225</v>
      </c>
      <c r="N9" s="97"/>
      <c r="O9" s="98"/>
      <c r="P9" s="96" t="s">
        <v>226</v>
      </c>
      <c r="Q9" s="97"/>
      <c r="R9" s="98"/>
      <c r="S9" s="96" t="s">
        <v>227</v>
      </c>
      <c r="T9" s="97"/>
      <c r="U9" s="98"/>
      <c r="V9" s="96" t="s">
        <v>228</v>
      </c>
      <c r="W9" s="97"/>
      <c r="X9" s="98"/>
      <c r="Y9" s="96" t="s">
        <v>199</v>
      </c>
      <c r="Z9" s="98"/>
      <c r="AD9" s="13"/>
      <c r="AE9" s="13"/>
      <c r="AF9" s="13"/>
      <c r="AI9" s="13"/>
      <c r="AJ9" s="13"/>
      <c r="AK9" s="13"/>
      <c r="AL9" s="13"/>
    </row>
    <row r="10" spans="2:38" s="1" customFormat="1" ht="45">
      <c r="B10" s="99" t="s">
        <v>6</v>
      </c>
      <c r="C10" s="76" t="s">
        <v>8</v>
      </c>
      <c r="D10" s="61" t="s">
        <v>200</v>
      </c>
      <c r="E10" s="53" t="s">
        <v>201</v>
      </c>
      <c r="F10" s="54" t="s">
        <v>203</v>
      </c>
      <c r="G10" s="61" t="s">
        <v>200</v>
      </c>
      <c r="H10" s="53" t="s">
        <v>201</v>
      </c>
      <c r="I10" s="54" t="s">
        <v>203</v>
      </c>
      <c r="J10" s="61" t="s">
        <v>200</v>
      </c>
      <c r="K10" s="53" t="s">
        <v>201</v>
      </c>
      <c r="L10" s="54" t="s">
        <v>203</v>
      </c>
      <c r="M10" s="61" t="s">
        <v>200</v>
      </c>
      <c r="N10" s="53" t="s">
        <v>201</v>
      </c>
      <c r="O10" s="54" t="s">
        <v>203</v>
      </c>
      <c r="P10" s="61" t="s">
        <v>200</v>
      </c>
      <c r="Q10" s="53" t="s">
        <v>201</v>
      </c>
      <c r="R10" s="54" t="s">
        <v>203</v>
      </c>
      <c r="S10" s="61" t="s">
        <v>200</v>
      </c>
      <c r="T10" s="53" t="s">
        <v>201</v>
      </c>
      <c r="U10" s="54" t="s">
        <v>203</v>
      </c>
      <c r="V10" s="61" t="s">
        <v>200</v>
      </c>
      <c r="W10" s="53" t="s">
        <v>201</v>
      </c>
      <c r="X10" s="54" t="s">
        <v>203</v>
      </c>
      <c r="Y10" s="61" t="s">
        <v>204</v>
      </c>
      <c r="Z10" s="54" t="s">
        <v>203</v>
      </c>
      <c r="AC10" s="13"/>
    </row>
    <row r="11" spans="2:38" s="1" customFormat="1">
      <c r="B11" s="77" t="s">
        <v>350</v>
      </c>
      <c r="C11" s="57"/>
      <c r="D11" s="62"/>
      <c r="E11" s="56"/>
      <c r="F11" s="57"/>
      <c r="G11" s="62"/>
      <c r="H11" s="56"/>
      <c r="I11" s="57"/>
      <c r="J11" s="62"/>
      <c r="K11" s="56"/>
      <c r="L11" s="57"/>
      <c r="M11" s="62"/>
      <c r="N11" s="56"/>
      <c r="O11" s="57"/>
      <c r="P11" s="62"/>
      <c r="Q11" s="56"/>
      <c r="R11" s="57"/>
      <c r="S11" s="62"/>
      <c r="T11" s="56"/>
      <c r="U11" s="57"/>
      <c r="V11" s="62"/>
      <c r="W11" s="56"/>
      <c r="X11" s="57"/>
      <c r="Y11" s="62"/>
      <c r="Z11" s="81"/>
      <c r="AC11" s="13"/>
    </row>
    <row r="12" spans="2:38" s="1" customFormat="1">
      <c r="B12" s="42" t="s">
        <v>351</v>
      </c>
      <c r="C12" s="149" t="s">
        <v>352</v>
      </c>
      <c r="D12" s="170">
        <v>60000</v>
      </c>
      <c r="E12" s="101">
        <f>'2.Labor Rates'!E42</f>
        <v>0</v>
      </c>
      <c r="F12" s="102">
        <f>E12*D12</f>
        <v>0</v>
      </c>
      <c r="G12" s="170">
        <v>60000</v>
      </c>
      <c r="H12" s="101">
        <f>'2.Labor Rates'!G42</f>
        <v>0</v>
      </c>
      <c r="I12" s="102">
        <f>H12*G12</f>
        <v>0</v>
      </c>
      <c r="J12" s="170">
        <v>60000</v>
      </c>
      <c r="K12" s="101">
        <f>'2.Labor Rates'!I42</f>
        <v>0</v>
      </c>
      <c r="L12" s="102">
        <f>K12*J12</f>
        <v>0</v>
      </c>
      <c r="M12" s="170">
        <v>60000</v>
      </c>
      <c r="N12" s="101">
        <f>'2.Labor Rates'!K42</f>
        <v>0</v>
      </c>
      <c r="O12" s="102">
        <f>N12*M12</f>
        <v>0</v>
      </c>
      <c r="P12" s="170">
        <v>60000</v>
      </c>
      <c r="Q12" s="101">
        <f>'2.Labor Rates'!M42</f>
        <v>0</v>
      </c>
      <c r="R12" s="102">
        <f>Q12*P12</f>
        <v>0</v>
      </c>
      <c r="S12" s="170">
        <v>60000</v>
      </c>
      <c r="T12" s="101">
        <f>'2.Labor Rates'!O42</f>
        <v>0</v>
      </c>
      <c r="U12" s="102">
        <f>T12*S12</f>
        <v>0</v>
      </c>
      <c r="V12" s="170">
        <v>60000</v>
      </c>
      <c r="W12" s="101">
        <f>'2.Labor Rates'!Q42</f>
        <v>0</v>
      </c>
      <c r="X12" s="102">
        <f>W12*V12</f>
        <v>0</v>
      </c>
      <c r="Y12" s="121"/>
      <c r="Z12" s="164">
        <f>U12+R12+O12+L12+I12+F12+X12</f>
        <v>0</v>
      </c>
    </row>
    <row r="13" spans="2:38" s="1" customFormat="1">
      <c r="B13" s="83"/>
      <c r="C13" s="171"/>
      <c r="D13" s="172"/>
      <c r="E13" s="106"/>
      <c r="F13" s="103"/>
      <c r="G13" s="172"/>
      <c r="H13" s="106"/>
      <c r="I13" s="103"/>
      <c r="J13" s="172"/>
      <c r="K13" s="106"/>
      <c r="L13" s="103"/>
      <c r="M13" s="172"/>
      <c r="N13" s="106"/>
      <c r="O13" s="103"/>
      <c r="P13" s="172"/>
      <c r="Q13" s="106"/>
      <c r="R13" s="103"/>
      <c r="S13" s="172"/>
      <c r="T13" s="106"/>
      <c r="U13" s="103"/>
      <c r="V13" s="172"/>
      <c r="W13" s="106"/>
      <c r="X13" s="103"/>
      <c r="Y13" s="119"/>
      <c r="Z13" s="173"/>
      <c r="AC13" s="13"/>
    </row>
    <row r="14" spans="2:38" s="1" customFormat="1" ht="65.45" customHeight="1" thickBot="1">
      <c r="B14" s="86"/>
      <c r="C14" s="87" t="s">
        <v>222</v>
      </c>
      <c r="D14" s="63">
        <f>SUM(D11:D12)</f>
        <v>60000</v>
      </c>
      <c r="E14" s="64"/>
      <c r="F14" s="108">
        <f>SUM(F11:F12)</f>
        <v>0</v>
      </c>
      <c r="G14" s="63"/>
      <c r="H14" s="64"/>
      <c r="I14" s="108">
        <f>SUM(I11:I12)</f>
        <v>0</v>
      </c>
      <c r="J14" s="63"/>
      <c r="K14" s="64"/>
      <c r="L14" s="108">
        <f>SUM(L11:L12)</f>
        <v>0</v>
      </c>
      <c r="M14" s="63"/>
      <c r="N14" s="64"/>
      <c r="O14" s="108">
        <f>SUM(O11:O12)</f>
        <v>0</v>
      </c>
      <c r="P14" s="63"/>
      <c r="Q14" s="64"/>
      <c r="R14" s="108">
        <f>SUM(R11:R12)</f>
        <v>0</v>
      </c>
      <c r="S14" s="63"/>
      <c r="T14" s="64"/>
      <c r="U14" s="108">
        <f>SUM(U11:U12)</f>
        <v>0</v>
      </c>
      <c r="V14" s="63"/>
      <c r="W14" s="64"/>
      <c r="X14" s="108">
        <f>SUM(X11:X12)</f>
        <v>0</v>
      </c>
      <c r="Y14" s="120" t="s">
        <v>353</v>
      </c>
      <c r="Z14" s="88">
        <f>Z12</f>
        <v>0</v>
      </c>
      <c r="AC14" s="13"/>
    </row>
  </sheetData>
  <sheetProtection sheet="1" selectLockedCells="1"/>
  <protectedRanges>
    <protectedRange sqref="E12" name="Range1"/>
  </protectedRanges>
  <mergeCells count="2">
    <mergeCell ref="B6:K6"/>
    <mergeCell ref="B7:K7"/>
  </mergeCells>
  <pageMargins left="0.5" right="0.5" top="1" bottom="1" header="0.5" footer="0.5"/>
  <pageSetup scale="72" fitToWidth="3" fitToHeight="4" pageOrder="overThenDown" orientation="landscape" verticalDpi="1200" r:id="rId1"/>
  <headerFooter alignWithMargins="0">
    <oddFooter>&amp;L
&amp;F
&amp;A&amp;R&amp;P of &amp;N</oddFooter>
  </headerFooter>
  <colBreaks count="1" manualBreakCount="1">
    <brk id="12" max="1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79998168889431442"/>
  </sheetPr>
  <dimension ref="B1:AL23"/>
  <sheetViews>
    <sheetView showGridLines="0" zoomScale="80" zoomScaleNormal="80" workbookViewId="0">
      <selection activeCell="B13" sqref="B13"/>
    </sheetView>
  </sheetViews>
  <sheetFormatPr defaultColWidth="9.140625" defaultRowHeight="15"/>
  <cols>
    <col min="1" max="1" width="5.7109375" style="48" customWidth="1"/>
    <col min="2" max="2" width="7.42578125" style="48" customWidth="1"/>
    <col min="3" max="3" width="54.140625" style="48" customWidth="1"/>
    <col min="4" max="23" width="12.7109375" style="48" customWidth="1"/>
    <col min="24" max="24" width="12.140625" style="48" customWidth="1"/>
    <col min="25" max="25" width="10.42578125" style="48" customWidth="1"/>
    <col min="26" max="45" width="12.7109375" style="48" customWidth="1"/>
    <col min="46" max="46" width="5.7109375" style="48" customWidth="1"/>
    <col min="47" max="48" width="17.7109375" style="48" customWidth="1"/>
    <col min="49" max="58" width="12.7109375" style="48" customWidth="1"/>
    <col min="59" max="16384" width="9.140625" style="48"/>
  </cols>
  <sheetData>
    <row r="1" spans="2:38">
      <c r="B1" s="23" t="s">
        <v>0</v>
      </c>
      <c r="F1"/>
    </row>
    <row r="2" spans="2:38">
      <c r="B2" s="23" t="s">
        <v>1</v>
      </c>
    </row>
    <row r="3" spans="2:38" customFormat="1" ht="15" customHeight="1">
      <c r="B3" s="123" t="s">
        <v>2</v>
      </c>
    </row>
    <row r="4" spans="2:38" s="9" customFormat="1">
      <c r="B4" s="24" t="s">
        <v>392</v>
      </c>
      <c r="C4" s="8"/>
      <c r="D4" s="3"/>
      <c r="E4" s="14"/>
      <c r="F4" s="26"/>
      <c r="G4" s="14"/>
      <c r="H4" s="14"/>
      <c r="I4" s="14"/>
      <c r="J4" s="14"/>
      <c r="K4" s="14"/>
      <c r="L4" s="14"/>
    </row>
    <row r="5" spans="2:38">
      <c r="B5" s="59"/>
      <c r="C5" s="58"/>
      <c r="D5" s="58"/>
      <c r="E5" s="58"/>
      <c r="F5" s="58"/>
      <c r="G5" s="58"/>
      <c r="H5" s="58"/>
      <c r="I5" s="58"/>
      <c r="J5" s="58"/>
      <c r="K5" s="58"/>
    </row>
    <row r="6" spans="2:38" ht="26.25">
      <c r="B6" s="243" t="s">
        <v>354</v>
      </c>
      <c r="C6" s="244"/>
      <c r="D6" s="244"/>
      <c r="E6" s="244"/>
      <c r="F6" s="244"/>
      <c r="G6" s="244"/>
      <c r="H6" s="244"/>
      <c r="I6" s="244"/>
      <c r="J6" s="244"/>
      <c r="K6" s="245"/>
    </row>
    <row r="7" spans="2:38" ht="114.75" customHeight="1">
      <c r="B7" s="275" t="s">
        <v>389</v>
      </c>
      <c r="C7" s="273"/>
      <c r="D7" s="273"/>
      <c r="E7" s="273"/>
      <c r="F7" s="273"/>
      <c r="G7" s="273"/>
      <c r="H7" s="273"/>
      <c r="I7" s="273"/>
      <c r="J7" s="273"/>
      <c r="K7" s="274"/>
    </row>
    <row r="8" spans="2:38" ht="15.75" thickBot="1"/>
    <row r="9" spans="2:38" s="1" customFormat="1" ht="14.25" customHeight="1">
      <c r="B9" s="31" t="s">
        <v>355</v>
      </c>
      <c r="C9" s="95"/>
      <c r="D9" s="96" t="s">
        <v>41</v>
      </c>
      <c r="E9" s="97"/>
      <c r="F9" s="98"/>
      <c r="G9" s="96" t="s">
        <v>42</v>
      </c>
      <c r="H9" s="97"/>
      <c r="I9" s="98"/>
      <c r="J9" s="96" t="s">
        <v>43</v>
      </c>
      <c r="K9" s="97"/>
      <c r="L9" s="98"/>
      <c r="M9" s="96" t="s">
        <v>225</v>
      </c>
      <c r="N9" s="97"/>
      <c r="O9" s="98"/>
      <c r="P9" s="96" t="s">
        <v>226</v>
      </c>
      <c r="Q9" s="97"/>
      <c r="R9" s="98"/>
      <c r="S9" s="96" t="s">
        <v>227</v>
      </c>
      <c r="T9" s="97"/>
      <c r="U9" s="98"/>
      <c r="V9" s="96" t="s">
        <v>228</v>
      </c>
      <c r="W9" s="97"/>
      <c r="X9" s="98"/>
      <c r="Y9" s="96" t="s">
        <v>199</v>
      </c>
      <c r="Z9" s="98"/>
      <c r="AD9" s="13"/>
      <c r="AE9" s="13"/>
      <c r="AF9" s="13"/>
      <c r="AI9" s="13"/>
      <c r="AJ9" s="13"/>
      <c r="AK9" s="13"/>
      <c r="AL9" s="13"/>
    </row>
    <row r="10" spans="2:38" s="1" customFormat="1" ht="45">
      <c r="B10" s="99" t="s">
        <v>6</v>
      </c>
      <c r="C10" s="76" t="s">
        <v>8</v>
      </c>
      <c r="D10" s="61" t="s">
        <v>200</v>
      </c>
      <c r="E10" s="53" t="s">
        <v>201</v>
      </c>
      <c r="F10" s="54" t="s">
        <v>203</v>
      </c>
      <c r="G10" s="61" t="s">
        <v>200</v>
      </c>
      <c r="H10" s="53" t="s">
        <v>201</v>
      </c>
      <c r="I10" s="54" t="s">
        <v>203</v>
      </c>
      <c r="J10" s="61" t="s">
        <v>200</v>
      </c>
      <c r="K10" s="53" t="s">
        <v>201</v>
      </c>
      <c r="L10" s="54" t="s">
        <v>203</v>
      </c>
      <c r="M10" s="61" t="s">
        <v>200</v>
      </c>
      <c r="N10" s="53" t="s">
        <v>201</v>
      </c>
      <c r="O10" s="54" t="s">
        <v>203</v>
      </c>
      <c r="P10" s="61" t="s">
        <v>200</v>
      </c>
      <c r="Q10" s="53" t="s">
        <v>201</v>
      </c>
      <c r="R10" s="54" t="s">
        <v>203</v>
      </c>
      <c r="S10" s="61" t="s">
        <v>200</v>
      </c>
      <c r="T10" s="53" t="s">
        <v>201</v>
      </c>
      <c r="U10" s="54" t="s">
        <v>203</v>
      </c>
      <c r="V10" s="61" t="s">
        <v>200</v>
      </c>
      <c r="W10" s="53" t="s">
        <v>201</v>
      </c>
      <c r="X10" s="54" t="s">
        <v>203</v>
      </c>
      <c r="Y10" s="61" t="s">
        <v>204</v>
      </c>
      <c r="Z10" s="54" t="s">
        <v>203</v>
      </c>
      <c r="AC10" s="13"/>
    </row>
    <row r="11" spans="2:38" s="1" customFormat="1">
      <c r="B11" s="77" t="s">
        <v>356</v>
      </c>
      <c r="C11" s="57"/>
      <c r="D11" s="62"/>
      <c r="E11" s="56"/>
      <c r="F11" s="57"/>
      <c r="G11" s="62"/>
      <c r="H11" s="56"/>
      <c r="I11" s="57"/>
      <c r="J11" s="62"/>
      <c r="K11" s="56"/>
      <c r="L11" s="57"/>
      <c r="M11" s="62"/>
      <c r="N11" s="56"/>
      <c r="O11" s="57"/>
      <c r="P11" s="62"/>
      <c r="Q11" s="56"/>
      <c r="R11" s="57"/>
      <c r="S11" s="62"/>
      <c r="T11" s="56"/>
      <c r="U11" s="57"/>
      <c r="V11" s="62"/>
      <c r="W11" s="56"/>
      <c r="X11" s="57"/>
      <c r="Y11" s="62"/>
      <c r="Z11" s="81"/>
      <c r="AC11" s="13"/>
    </row>
    <row r="12" spans="2:38" s="1" customFormat="1" ht="15" customHeight="1">
      <c r="B12" s="42" t="s">
        <v>357</v>
      </c>
      <c r="C12" s="149" t="s">
        <v>358</v>
      </c>
      <c r="D12" s="153">
        <v>24000</v>
      </c>
      <c r="E12" s="101">
        <f>'2.Labor Rates'!$E$53</f>
        <v>0</v>
      </c>
      <c r="F12" s="102">
        <f t="shared" ref="F12:F21" si="0">E12*D12</f>
        <v>0</v>
      </c>
      <c r="G12" s="109">
        <v>24000</v>
      </c>
      <c r="H12" s="101">
        <f>'2.Labor Rates'!$G$53</f>
        <v>0</v>
      </c>
      <c r="I12" s="102">
        <f t="shared" ref="I12:I21" si="1">H12*G12</f>
        <v>0</v>
      </c>
      <c r="J12" s="109">
        <v>24000</v>
      </c>
      <c r="K12" s="101">
        <f>'2.Labor Rates'!$I$53</f>
        <v>0</v>
      </c>
      <c r="L12" s="102">
        <f t="shared" ref="L12:L21" si="2">K12*J12</f>
        <v>0</v>
      </c>
      <c r="M12" s="109">
        <v>24000</v>
      </c>
      <c r="N12" s="101">
        <f>'2.Labor Rates'!$K$53</f>
        <v>0</v>
      </c>
      <c r="O12" s="102">
        <f t="shared" ref="O12:O21" si="3">N12*M12</f>
        <v>0</v>
      </c>
      <c r="P12" s="109">
        <v>24000</v>
      </c>
      <c r="Q12" s="101">
        <f>'2.Labor Rates'!$M$53</f>
        <v>0</v>
      </c>
      <c r="R12" s="102">
        <f t="shared" ref="R12:R21" si="4">Q12*P12</f>
        <v>0</v>
      </c>
      <c r="S12" s="109">
        <v>24000</v>
      </c>
      <c r="T12" s="101">
        <f>'2.Labor Rates'!$O$53</f>
        <v>0</v>
      </c>
      <c r="U12" s="102">
        <f t="shared" ref="U12:U21" si="5">T12*S12</f>
        <v>0</v>
      </c>
      <c r="V12" s="109">
        <v>24000</v>
      </c>
      <c r="W12" s="101">
        <f>'2.Labor Rates'!$Q$53</f>
        <v>0</v>
      </c>
      <c r="X12" s="102">
        <f t="shared" ref="X12:X21" si="6">W12*V12</f>
        <v>0</v>
      </c>
      <c r="Y12" s="121"/>
      <c r="Z12" s="164">
        <f t="shared" ref="Z12:Z21" si="7">U12+R12+O12+L12+I12+F12+X12</f>
        <v>0</v>
      </c>
    </row>
    <row r="13" spans="2:38" s="1" customFormat="1">
      <c r="B13" s="100" t="s">
        <v>359</v>
      </c>
      <c r="C13" s="104"/>
      <c r="D13" s="100"/>
      <c r="E13" s="101">
        <f>'2.Labor Rates'!$E$53</f>
        <v>0</v>
      </c>
      <c r="F13" s="102">
        <f t="shared" si="0"/>
        <v>0</v>
      </c>
      <c r="G13" s="100"/>
      <c r="H13" s="101">
        <f>'2.Labor Rates'!$G$53</f>
        <v>0</v>
      </c>
      <c r="I13" s="102">
        <f t="shared" si="1"/>
        <v>0</v>
      </c>
      <c r="J13" s="100"/>
      <c r="K13" s="101">
        <f>'2.Labor Rates'!$I$53</f>
        <v>0</v>
      </c>
      <c r="L13" s="102">
        <f t="shared" si="2"/>
        <v>0</v>
      </c>
      <c r="M13" s="100"/>
      <c r="N13" s="101">
        <f>'2.Labor Rates'!$K$53</f>
        <v>0</v>
      </c>
      <c r="O13" s="102">
        <f t="shared" si="3"/>
        <v>0</v>
      </c>
      <c r="P13" s="100"/>
      <c r="Q13" s="101">
        <f>'2.Labor Rates'!$M$53</f>
        <v>0</v>
      </c>
      <c r="R13" s="102">
        <f t="shared" si="4"/>
        <v>0</v>
      </c>
      <c r="S13" s="100"/>
      <c r="T13" s="101">
        <v>0</v>
      </c>
      <c r="U13" s="102">
        <f t="shared" si="5"/>
        <v>0</v>
      </c>
      <c r="V13" s="100"/>
      <c r="W13" s="101">
        <f>'2.Labor Rates'!$Q$53</f>
        <v>0</v>
      </c>
      <c r="X13" s="102">
        <f t="shared" si="6"/>
        <v>0</v>
      </c>
      <c r="Y13" s="121"/>
      <c r="Z13" s="164">
        <f t="shared" si="7"/>
        <v>0</v>
      </c>
      <c r="AC13" s="13"/>
    </row>
    <row r="14" spans="2:38" s="1" customFormat="1">
      <c r="B14" s="100" t="s">
        <v>359</v>
      </c>
      <c r="C14" s="104" t="s">
        <v>209</v>
      </c>
      <c r="D14" s="100"/>
      <c r="E14" s="174">
        <f>'2.Labor Rates'!$E$53</f>
        <v>0</v>
      </c>
      <c r="F14" s="102">
        <f t="shared" si="0"/>
        <v>0</v>
      </c>
      <c r="G14" s="100"/>
      <c r="H14" s="101">
        <f>'2.Labor Rates'!$G$53</f>
        <v>0</v>
      </c>
      <c r="I14" s="102">
        <f t="shared" si="1"/>
        <v>0</v>
      </c>
      <c r="J14" s="100"/>
      <c r="K14" s="101">
        <f>'2.Labor Rates'!$I$53</f>
        <v>0</v>
      </c>
      <c r="L14" s="102">
        <f t="shared" si="2"/>
        <v>0</v>
      </c>
      <c r="M14" s="100"/>
      <c r="N14" s="101">
        <f>'2.Labor Rates'!$K$53</f>
        <v>0</v>
      </c>
      <c r="O14" s="102">
        <f t="shared" si="3"/>
        <v>0</v>
      </c>
      <c r="P14" s="100"/>
      <c r="Q14" s="101">
        <f>'2.Labor Rates'!$M$53</f>
        <v>0</v>
      </c>
      <c r="R14" s="102">
        <f t="shared" si="4"/>
        <v>0</v>
      </c>
      <c r="S14" s="100"/>
      <c r="T14" s="101">
        <f>'2.Labor Rates'!$O$53</f>
        <v>0</v>
      </c>
      <c r="U14" s="102">
        <f t="shared" si="5"/>
        <v>0</v>
      </c>
      <c r="V14" s="100"/>
      <c r="W14" s="101">
        <f>'2.Labor Rates'!$Q$53</f>
        <v>0</v>
      </c>
      <c r="X14" s="102">
        <f t="shared" si="6"/>
        <v>0</v>
      </c>
      <c r="Y14" s="121"/>
      <c r="Z14" s="164">
        <f t="shared" si="7"/>
        <v>0</v>
      </c>
      <c r="AC14" s="13"/>
    </row>
    <row r="15" spans="2:38" s="1" customFormat="1">
      <c r="B15" s="100" t="s">
        <v>359</v>
      </c>
      <c r="C15" s="104" t="s">
        <v>209</v>
      </c>
      <c r="D15" s="100"/>
      <c r="E15" s="101">
        <f>'2.Labor Rates'!$E$53</f>
        <v>0</v>
      </c>
      <c r="F15" s="102">
        <f t="shared" si="0"/>
        <v>0</v>
      </c>
      <c r="G15" s="100"/>
      <c r="H15" s="101">
        <f>'2.Labor Rates'!$G$53</f>
        <v>0</v>
      </c>
      <c r="I15" s="102">
        <f t="shared" si="1"/>
        <v>0</v>
      </c>
      <c r="J15" s="100"/>
      <c r="K15" s="101">
        <f>'2.Labor Rates'!$I$53</f>
        <v>0</v>
      </c>
      <c r="L15" s="102">
        <f t="shared" si="2"/>
        <v>0</v>
      </c>
      <c r="M15" s="100"/>
      <c r="N15" s="101">
        <f>'2.Labor Rates'!$K$53</f>
        <v>0</v>
      </c>
      <c r="O15" s="102">
        <f t="shared" si="3"/>
        <v>0</v>
      </c>
      <c r="P15" s="100"/>
      <c r="Q15" s="101">
        <f>'2.Labor Rates'!$M$53</f>
        <v>0</v>
      </c>
      <c r="R15" s="102">
        <f t="shared" si="4"/>
        <v>0</v>
      </c>
      <c r="S15" s="100"/>
      <c r="T15" s="101">
        <v>0</v>
      </c>
      <c r="U15" s="102">
        <f t="shared" si="5"/>
        <v>0</v>
      </c>
      <c r="V15" s="100"/>
      <c r="W15" s="101">
        <f>'2.Labor Rates'!$Q$53</f>
        <v>0</v>
      </c>
      <c r="X15" s="102">
        <f t="shared" si="6"/>
        <v>0</v>
      </c>
      <c r="Y15" s="121"/>
      <c r="Z15" s="164">
        <f t="shared" si="7"/>
        <v>0</v>
      </c>
      <c r="AC15" s="13"/>
    </row>
    <row r="16" spans="2:38" s="1" customFormat="1">
      <c r="B16" s="100" t="s">
        <v>359</v>
      </c>
      <c r="C16" s="104" t="s">
        <v>209</v>
      </c>
      <c r="D16" s="100"/>
      <c r="E16" s="101">
        <f>'2.Labor Rates'!$E$53</f>
        <v>0</v>
      </c>
      <c r="F16" s="102">
        <f t="shared" si="0"/>
        <v>0</v>
      </c>
      <c r="G16" s="100"/>
      <c r="H16" s="101">
        <f>'2.Labor Rates'!$G$53</f>
        <v>0</v>
      </c>
      <c r="I16" s="102">
        <f t="shared" si="1"/>
        <v>0</v>
      </c>
      <c r="J16" s="100"/>
      <c r="K16" s="101">
        <f>'2.Labor Rates'!$I$53</f>
        <v>0</v>
      </c>
      <c r="L16" s="102">
        <f t="shared" si="2"/>
        <v>0</v>
      </c>
      <c r="M16" s="100"/>
      <c r="N16" s="101">
        <f>'2.Labor Rates'!$K$53</f>
        <v>0</v>
      </c>
      <c r="O16" s="102">
        <f t="shared" si="3"/>
        <v>0</v>
      </c>
      <c r="P16" s="100"/>
      <c r="Q16" s="101">
        <f>'2.Labor Rates'!$M$53</f>
        <v>0</v>
      </c>
      <c r="R16" s="102">
        <f t="shared" si="4"/>
        <v>0</v>
      </c>
      <c r="S16" s="100"/>
      <c r="T16" s="101">
        <f>'2.Labor Rates'!$O$53</f>
        <v>0</v>
      </c>
      <c r="U16" s="102">
        <f t="shared" si="5"/>
        <v>0</v>
      </c>
      <c r="V16" s="100"/>
      <c r="W16" s="101">
        <f>'2.Labor Rates'!$Q$53</f>
        <v>0</v>
      </c>
      <c r="X16" s="102">
        <f t="shared" si="6"/>
        <v>0</v>
      </c>
      <c r="Y16" s="121"/>
      <c r="Z16" s="164">
        <f t="shared" si="7"/>
        <v>0</v>
      </c>
      <c r="AC16" s="13"/>
    </row>
    <row r="17" spans="2:29" s="1" customFormat="1">
      <c r="B17" s="100" t="s">
        <v>359</v>
      </c>
      <c r="C17" s="104" t="s">
        <v>209</v>
      </c>
      <c r="D17" s="100"/>
      <c r="E17" s="101">
        <f>'2.Labor Rates'!$E$53</f>
        <v>0</v>
      </c>
      <c r="F17" s="102">
        <f>E17*D17</f>
        <v>0</v>
      </c>
      <c r="G17" s="100"/>
      <c r="H17" s="101">
        <f>'2.Labor Rates'!$G$53</f>
        <v>0</v>
      </c>
      <c r="I17" s="102">
        <f t="shared" si="1"/>
        <v>0</v>
      </c>
      <c r="J17" s="100"/>
      <c r="K17" s="101">
        <f>'2.Labor Rates'!$I$53</f>
        <v>0</v>
      </c>
      <c r="L17" s="102">
        <f t="shared" si="2"/>
        <v>0</v>
      </c>
      <c r="M17" s="100"/>
      <c r="N17" s="101">
        <f>'2.Labor Rates'!$K$53</f>
        <v>0</v>
      </c>
      <c r="O17" s="102">
        <f t="shared" si="3"/>
        <v>0</v>
      </c>
      <c r="P17" s="100"/>
      <c r="Q17" s="101">
        <f>'2.Labor Rates'!$M$53</f>
        <v>0</v>
      </c>
      <c r="R17" s="102">
        <f t="shared" si="4"/>
        <v>0</v>
      </c>
      <c r="S17" s="100"/>
      <c r="T17" s="101">
        <f>'2.Labor Rates'!$O$53</f>
        <v>0</v>
      </c>
      <c r="U17" s="102">
        <f t="shared" si="5"/>
        <v>0</v>
      </c>
      <c r="V17" s="100"/>
      <c r="W17" s="101">
        <f>'2.Labor Rates'!$Q$53</f>
        <v>0</v>
      </c>
      <c r="X17" s="102">
        <f t="shared" si="6"/>
        <v>0</v>
      </c>
      <c r="Y17" s="121"/>
      <c r="Z17" s="164">
        <f t="shared" si="7"/>
        <v>0</v>
      </c>
      <c r="AC17" s="13"/>
    </row>
    <row r="18" spans="2:29" s="1" customFormat="1">
      <c r="B18" s="100" t="s">
        <v>359</v>
      </c>
      <c r="C18" s="104" t="s">
        <v>209</v>
      </c>
      <c r="D18" s="100"/>
      <c r="E18" s="101">
        <f>'2.Labor Rates'!$E$53</f>
        <v>0</v>
      </c>
      <c r="F18" s="102">
        <f>E18*D18</f>
        <v>0</v>
      </c>
      <c r="G18" s="100"/>
      <c r="H18" s="101">
        <f>'2.Labor Rates'!$G$53</f>
        <v>0</v>
      </c>
      <c r="I18" s="102">
        <f t="shared" si="1"/>
        <v>0</v>
      </c>
      <c r="J18" s="100"/>
      <c r="K18" s="101">
        <f>'2.Labor Rates'!$I$53</f>
        <v>0</v>
      </c>
      <c r="L18" s="102">
        <f t="shared" si="2"/>
        <v>0</v>
      </c>
      <c r="M18" s="100"/>
      <c r="N18" s="101">
        <f>'2.Labor Rates'!$K$53</f>
        <v>0</v>
      </c>
      <c r="O18" s="102">
        <f t="shared" si="3"/>
        <v>0</v>
      </c>
      <c r="P18" s="100"/>
      <c r="Q18" s="101">
        <f>'2.Labor Rates'!$M$53</f>
        <v>0</v>
      </c>
      <c r="R18" s="102">
        <f t="shared" si="4"/>
        <v>0</v>
      </c>
      <c r="S18" s="100"/>
      <c r="T18" s="101">
        <f>'2.Labor Rates'!$O$53</f>
        <v>0</v>
      </c>
      <c r="U18" s="102">
        <f t="shared" si="5"/>
        <v>0</v>
      </c>
      <c r="V18" s="100"/>
      <c r="W18" s="101">
        <f>'2.Labor Rates'!$Q$53</f>
        <v>0</v>
      </c>
      <c r="X18" s="102">
        <f t="shared" si="6"/>
        <v>0</v>
      </c>
      <c r="Y18" s="121"/>
      <c r="Z18" s="164">
        <f t="shared" si="7"/>
        <v>0</v>
      </c>
      <c r="AC18" s="13"/>
    </row>
    <row r="19" spans="2:29" s="1" customFormat="1">
      <c r="B19" s="100" t="s">
        <v>359</v>
      </c>
      <c r="C19" s="104" t="s">
        <v>209</v>
      </c>
      <c r="D19" s="100"/>
      <c r="E19" s="101">
        <f>'2.Labor Rates'!$E$53</f>
        <v>0</v>
      </c>
      <c r="F19" s="102">
        <f t="shared" si="0"/>
        <v>0</v>
      </c>
      <c r="G19" s="100"/>
      <c r="H19" s="101">
        <f>'2.Labor Rates'!$G$53</f>
        <v>0</v>
      </c>
      <c r="I19" s="102">
        <f t="shared" si="1"/>
        <v>0</v>
      </c>
      <c r="J19" s="100"/>
      <c r="K19" s="101">
        <f>'2.Labor Rates'!$I$53</f>
        <v>0</v>
      </c>
      <c r="L19" s="102">
        <f t="shared" si="2"/>
        <v>0</v>
      </c>
      <c r="M19" s="100"/>
      <c r="N19" s="101">
        <f>'2.Labor Rates'!$K$53</f>
        <v>0</v>
      </c>
      <c r="O19" s="102">
        <f t="shared" si="3"/>
        <v>0</v>
      </c>
      <c r="P19" s="100"/>
      <c r="Q19" s="101">
        <f>'2.Labor Rates'!$M$53</f>
        <v>0</v>
      </c>
      <c r="R19" s="102">
        <f t="shared" si="4"/>
        <v>0</v>
      </c>
      <c r="S19" s="100"/>
      <c r="T19" s="101">
        <f>'2.Labor Rates'!$O$53</f>
        <v>0</v>
      </c>
      <c r="U19" s="102">
        <f t="shared" si="5"/>
        <v>0</v>
      </c>
      <c r="V19" s="100"/>
      <c r="W19" s="101">
        <f>'2.Labor Rates'!$Q$53</f>
        <v>0</v>
      </c>
      <c r="X19" s="102">
        <f t="shared" si="6"/>
        <v>0</v>
      </c>
      <c r="Y19" s="121"/>
      <c r="Z19" s="164">
        <f t="shared" si="7"/>
        <v>0</v>
      </c>
      <c r="AC19" s="13"/>
    </row>
    <row r="20" spans="2:29" s="1" customFormat="1">
      <c r="B20" s="100" t="s">
        <v>359</v>
      </c>
      <c r="C20" s="104" t="s">
        <v>209</v>
      </c>
      <c r="D20" s="100"/>
      <c r="E20" s="101">
        <f>'2.Labor Rates'!$E$53</f>
        <v>0</v>
      </c>
      <c r="F20" s="102">
        <f t="shared" si="0"/>
        <v>0</v>
      </c>
      <c r="G20" s="100"/>
      <c r="H20" s="101">
        <f>'2.Labor Rates'!$G$53</f>
        <v>0</v>
      </c>
      <c r="I20" s="102">
        <f t="shared" si="1"/>
        <v>0</v>
      </c>
      <c r="J20" s="100"/>
      <c r="K20" s="101">
        <f>'2.Labor Rates'!$I$53</f>
        <v>0</v>
      </c>
      <c r="L20" s="102">
        <f t="shared" si="2"/>
        <v>0</v>
      </c>
      <c r="M20" s="100"/>
      <c r="N20" s="101">
        <f>'2.Labor Rates'!$K$53</f>
        <v>0</v>
      </c>
      <c r="O20" s="102">
        <f t="shared" si="3"/>
        <v>0</v>
      </c>
      <c r="P20" s="100"/>
      <c r="Q20" s="101">
        <f>'2.Labor Rates'!$M$53</f>
        <v>0</v>
      </c>
      <c r="R20" s="102">
        <f t="shared" si="4"/>
        <v>0</v>
      </c>
      <c r="S20" s="100"/>
      <c r="T20" s="101">
        <f>'2.Labor Rates'!$O$53</f>
        <v>0</v>
      </c>
      <c r="U20" s="102">
        <f t="shared" si="5"/>
        <v>0</v>
      </c>
      <c r="V20" s="100"/>
      <c r="W20" s="101">
        <f>'2.Labor Rates'!$Q$53</f>
        <v>0</v>
      </c>
      <c r="X20" s="102">
        <f t="shared" si="6"/>
        <v>0</v>
      </c>
      <c r="Y20" s="121"/>
      <c r="Z20" s="164">
        <f t="shared" si="7"/>
        <v>0</v>
      </c>
      <c r="AC20" s="13"/>
    </row>
    <row r="21" spans="2:29" s="1" customFormat="1">
      <c r="B21" s="100" t="s">
        <v>359</v>
      </c>
      <c r="C21" s="104" t="s">
        <v>209</v>
      </c>
      <c r="D21" s="100"/>
      <c r="E21" s="101">
        <f>'2.Labor Rates'!$E$53</f>
        <v>0</v>
      </c>
      <c r="F21" s="102">
        <f t="shared" si="0"/>
        <v>0</v>
      </c>
      <c r="G21" s="100"/>
      <c r="H21" s="101">
        <f>'2.Labor Rates'!$G$53</f>
        <v>0</v>
      </c>
      <c r="I21" s="102">
        <f t="shared" si="1"/>
        <v>0</v>
      </c>
      <c r="J21" s="100"/>
      <c r="K21" s="101">
        <f>'2.Labor Rates'!$I$53</f>
        <v>0</v>
      </c>
      <c r="L21" s="102">
        <f t="shared" si="2"/>
        <v>0</v>
      </c>
      <c r="M21" s="100"/>
      <c r="N21" s="101">
        <f>'2.Labor Rates'!$K$53</f>
        <v>0</v>
      </c>
      <c r="O21" s="102">
        <f t="shared" si="3"/>
        <v>0</v>
      </c>
      <c r="P21" s="100"/>
      <c r="Q21" s="101">
        <f>'2.Labor Rates'!$M$53</f>
        <v>0</v>
      </c>
      <c r="R21" s="102">
        <f t="shared" si="4"/>
        <v>0</v>
      </c>
      <c r="S21" s="100"/>
      <c r="T21" s="101">
        <f>'2.Labor Rates'!$O$53</f>
        <v>0</v>
      </c>
      <c r="U21" s="102">
        <f t="shared" si="5"/>
        <v>0</v>
      </c>
      <c r="V21" s="100"/>
      <c r="W21" s="101">
        <f>'2.Labor Rates'!$Q$53</f>
        <v>0</v>
      </c>
      <c r="X21" s="102">
        <f t="shared" si="6"/>
        <v>0</v>
      </c>
      <c r="Y21" s="121"/>
      <c r="Z21" s="164">
        <f t="shared" si="7"/>
        <v>0</v>
      </c>
      <c r="AC21" s="13"/>
    </row>
    <row r="22" spans="2:29" s="1" customFormat="1">
      <c r="B22" s="83"/>
      <c r="C22" s="107"/>
      <c r="D22" s="105"/>
      <c r="E22" s="106"/>
      <c r="F22" s="103"/>
      <c r="G22" s="105"/>
      <c r="H22" s="106"/>
      <c r="I22" s="103"/>
      <c r="J22" s="105"/>
      <c r="K22" s="106"/>
      <c r="L22" s="103"/>
      <c r="M22" s="105"/>
      <c r="N22" s="106"/>
      <c r="O22" s="103"/>
      <c r="P22" s="105"/>
      <c r="Q22" s="106"/>
      <c r="R22" s="103"/>
      <c r="S22" s="105"/>
      <c r="T22" s="106"/>
      <c r="U22" s="103"/>
      <c r="V22" s="105"/>
      <c r="W22" s="106"/>
      <c r="X22" s="103"/>
      <c r="Y22" s="119"/>
      <c r="Z22" s="85"/>
      <c r="AC22" s="13"/>
    </row>
    <row r="23" spans="2:29" s="1" customFormat="1" ht="39" customHeight="1" thickBot="1">
      <c r="B23" s="86"/>
      <c r="C23" s="87" t="s">
        <v>222</v>
      </c>
      <c r="D23" s="64">
        <f>SUM(D11:D13)</f>
        <v>24000</v>
      </c>
      <c r="E23" s="64"/>
      <c r="F23" s="108">
        <f>SUM(F11:F21)</f>
        <v>0</v>
      </c>
      <c r="G23" s="64"/>
      <c r="H23" s="64"/>
      <c r="I23" s="108">
        <f>SUM(I11:I21)</f>
        <v>0</v>
      </c>
      <c r="J23" s="64"/>
      <c r="K23" s="64"/>
      <c r="L23" s="108">
        <f>SUM(L11:L21)</f>
        <v>0</v>
      </c>
      <c r="M23" s="64"/>
      <c r="N23" s="64"/>
      <c r="O23" s="108">
        <f>SUM(O11:O21)</f>
        <v>0</v>
      </c>
      <c r="P23" s="189"/>
      <c r="Q23" s="64"/>
      <c r="R23" s="108">
        <f>SUM(R11:R21)</f>
        <v>0</v>
      </c>
      <c r="S23" s="63"/>
      <c r="T23" s="64"/>
      <c r="U23" s="108">
        <f>SUM(U11:U21)</f>
        <v>0</v>
      </c>
      <c r="V23" s="63"/>
      <c r="W23" s="64"/>
      <c r="X23" s="108">
        <f>SUM(X11:X21)</f>
        <v>0</v>
      </c>
      <c r="Y23" s="120" t="s">
        <v>360</v>
      </c>
      <c r="Z23" s="188">
        <f>SUM(Z11:Z21)</f>
        <v>0</v>
      </c>
      <c r="AC23" s="13"/>
    </row>
  </sheetData>
  <sheetProtection sheet="1" insertRows="0" selectLockedCells="1"/>
  <mergeCells count="2">
    <mergeCell ref="B6:K6"/>
    <mergeCell ref="B7:K7"/>
  </mergeCells>
  <pageMargins left="0.5" right="0.5" top="1" bottom="1" header="0.5" footer="0.5"/>
  <pageSetup scale="73" fitToWidth="3" fitToHeight="4" pageOrder="overThenDown" orientation="landscape" horizontalDpi="1200" verticalDpi="1200" r:id="rId1"/>
  <headerFooter alignWithMargins="0">
    <oddFooter>&amp;L
&amp;F
&amp;A&amp;R&amp;P of &amp;N</oddFooter>
  </headerFooter>
  <colBreaks count="1" manualBreakCount="1">
    <brk id="12" max="1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79998168889431442"/>
  </sheetPr>
  <dimension ref="B1:AL15"/>
  <sheetViews>
    <sheetView showGridLines="0" zoomScaleNormal="100" zoomScaleSheetLayoutView="70" workbookViewId="0">
      <selection activeCell="L7" sqref="L7"/>
    </sheetView>
  </sheetViews>
  <sheetFormatPr defaultColWidth="9.140625" defaultRowHeight="15"/>
  <cols>
    <col min="1" max="1" width="5.7109375" style="48" customWidth="1"/>
    <col min="2" max="2" width="7.42578125" style="48" customWidth="1"/>
    <col min="3" max="3" width="28" style="48" customWidth="1"/>
    <col min="4" max="8" width="12.7109375" style="48" customWidth="1"/>
    <col min="9" max="9" width="9" style="48" customWidth="1"/>
    <col min="10" max="10" width="13.42578125" style="48" customWidth="1"/>
    <col min="11" max="11" width="13.140625" style="48" customWidth="1"/>
    <col min="12" max="12" width="14.28515625" style="48" customWidth="1"/>
    <col min="13" max="14" width="12.7109375" style="48" customWidth="1"/>
    <col min="15" max="15" width="11.7109375" style="48" customWidth="1"/>
    <col min="16" max="17" width="12.7109375" style="48" customWidth="1"/>
    <col min="18" max="18" width="12.140625" style="48" customWidth="1"/>
    <col min="19" max="23" width="12.7109375" style="48" customWidth="1"/>
    <col min="24" max="24" width="10.5703125" style="48" customWidth="1"/>
    <col min="25" max="25" width="11.140625" style="48" customWidth="1"/>
    <col min="26" max="26" width="11.5703125" style="48" customWidth="1"/>
    <col min="27" max="45" width="12.7109375" style="48" customWidth="1"/>
    <col min="46" max="46" width="5.7109375" style="48" customWidth="1"/>
    <col min="47" max="48" width="17.7109375" style="48" customWidth="1"/>
    <col min="49" max="58" width="12.7109375" style="48" customWidth="1"/>
    <col min="59" max="16384" width="9.140625" style="48"/>
  </cols>
  <sheetData>
    <row r="1" spans="2:38">
      <c r="B1" s="23" t="s">
        <v>0</v>
      </c>
      <c r="F1"/>
    </row>
    <row r="2" spans="2:38">
      <c r="B2" s="23" t="s">
        <v>1</v>
      </c>
    </row>
    <row r="3" spans="2:38" customFormat="1" ht="15" customHeight="1">
      <c r="B3" s="123" t="s">
        <v>2</v>
      </c>
    </row>
    <row r="4" spans="2:38" s="9" customFormat="1">
      <c r="B4" s="24" t="s">
        <v>392</v>
      </c>
      <c r="C4" s="8"/>
      <c r="D4" s="3"/>
      <c r="E4" s="14"/>
      <c r="F4" s="26"/>
      <c r="G4" s="14"/>
      <c r="H4" s="14"/>
      <c r="I4" s="14"/>
      <c r="J4" s="14"/>
      <c r="K4" s="14"/>
      <c r="L4" s="14"/>
    </row>
    <row r="5" spans="2:38">
      <c r="B5" s="59"/>
      <c r="C5" s="58"/>
      <c r="D5" s="58"/>
      <c r="E5" s="58"/>
      <c r="F5" s="58"/>
      <c r="G5" s="58"/>
      <c r="H5" s="58"/>
      <c r="I5" s="58"/>
      <c r="J5" s="58"/>
      <c r="K5" s="58"/>
      <c r="S5" s="48" t="s">
        <v>361</v>
      </c>
    </row>
    <row r="6" spans="2:38" ht="26.25">
      <c r="B6" s="243" t="s">
        <v>54</v>
      </c>
      <c r="C6" s="244"/>
      <c r="D6" s="244"/>
      <c r="E6" s="244"/>
      <c r="F6" s="244"/>
      <c r="G6" s="244"/>
      <c r="H6" s="244"/>
      <c r="I6" s="244"/>
      <c r="J6" s="244"/>
      <c r="K6" s="245"/>
    </row>
    <row r="7" spans="2:38" ht="141.75" customHeight="1">
      <c r="B7" s="275" t="s">
        <v>362</v>
      </c>
      <c r="C7" s="278"/>
      <c r="D7" s="278"/>
      <c r="E7" s="278"/>
      <c r="F7" s="278"/>
      <c r="G7" s="278"/>
      <c r="H7" s="278"/>
      <c r="I7" s="278"/>
      <c r="J7" s="278"/>
      <c r="K7" s="279"/>
    </row>
    <row r="8" spans="2:38">
      <c r="B8" s="162"/>
      <c r="C8" s="115"/>
      <c r="D8" s="115"/>
      <c r="E8" s="115"/>
      <c r="F8" s="115"/>
      <c r="G8" s="115"/>
      <c r="H8" s="115"/>
      <c r="I8" s="115"/>
      <c r="J8" s="115"/>
      <c r="K8" s="115"/>
    </row>
    <row r="9" spans="2:38" ht="15.75" thickBot="1"/>
    <row r="10" spans="2:38" s="1" customFormat="1" ht="32.450000000000003" customHeight="1">
      <c r="B10" s="276" t="s">
        <v>363</v>
      </c>
      <c r="C10" s="277"/>
      <c r="D10" s="96" t="s">
        <v>41</v>
      </c>
      <c r="E10" s="97"/>
      <c r="F10" s="98"/>
      <c r="G10" s="96" t="s">
        <v>42</v>
      </c>
      <c r="H10" s="97"/>
      <c r="I10" s="98"/>
      <c r="J10" s="96" t="s">
        <v>43</v>
      </c>
      <c r="K10" s="97"/>
      <c r="L10" s="98"/>
      <c r="M10" s="96" t="s">
        <v>225</v>
      </c>
      <c r="N10" s="97"/>
      <c r="O10" s="98"/>
      <c r="P10" s="96" t="s">
        <v>226</v>
      </c>
      <c r="Q10" s="97"/>
      <c r="R10" s="98"/>
      <c r="S10" s="96" t="s">
        <v>227</v>
      </c>
      <c r="T10" s="97"/>
      <c r="U10" s="98"/>
      <c r="V10" s="96" t="s">
        <v>228</v>
      </c>
      <c r="W10" s="97"/>
      <c r="X10" s="98"/>
      <c r="Y10" s="96" t="s">
        <v>199</v>
      </c>
      <c r="Z10" s="98"/>
      <c r="AD10" s="13"/>
      <c r="AE10" s="13"/>
      <c r="AF10" s="13"/>
      <c r="AI10" s="13"/>
      <c r="AJ10" s="13"/>
      <c r="AK10" s="13"/>
      <c r="AL10" s="13"/>
    </row>
    <row r="11" spans="2:38" s="1" customFormat="1" ht="45">
      <c r="B11" s="99" t="s">
        <v>6</v>
      </c>
      <c r="C11" s="76" t="s">
        <v>8</v>
      </c>
      <c r="D11" s="61" t="s">
        <v>200</v>
      </c>
      <c r="E11" s="53" t="s">
        <v>201</v>
      </c>
      <c r="F11" s="54" t="s">
        <v>203</v>
      </c>
      <c r="G11" s="61" t="s">
        <v>200</v>
      </c>
      <c r="H11" s="53" t="s">
        <v>201</v>
      </c>
      <c r="I11" s="54" t="s">
        <v>203</v>
      </c>
      <c r="J11" s="61" t="s">
        <v>200</v>
      </c>
      <c r="K11" s="53" t="s">
        <v>201</v>
      </c>
      <c r="L11" s="54" t="s">
        <v>203</v>
      </c>
      <c r="M11" s="61" t="s">
        <v>200</v>
      </c>
      <c r="N11" s="53" t="s">
        <v>201</v>
      </c>
      <c r="O11" s="54" t="s">
        <v>203</v>
      </c>
      <c r="P11" s="61" t="s">
        <v>200</v>
      </c>
      <c r="Q11" s="53" t="s">
        <v>201</v>
      </c>
      <c r="R11" s="54" t="s">
        <v>203</v>
      </c>
      <c r="S11" s="61" t="s">
        <v>200</v>
      </c>
      <c r="T11" s="53" t="s">
        <v>201</v>
      </c>
      <c r="U11" s="54" t="s">
        <v>203</v>
      </c>
      <c r="V11" s="61" t="s">
        <v>200</v>
      </c>
      <c r="W11" s="53" t="s">
        <v>201</v>
      </c>
      <c r="X11" s="54" t="s">
        <v>203</v>
      </c>
      <c r="Y11" s="61"/>
      <c r="Z11" s="54" t="s">
        <v>203</v>
      </c>
      <c r="AC11" s="13"/>
    </row>
    <row r="12" spans="2:38" s="1" customFormat="1">
      <c r="B12" s="77" t="s">
        <v>364</v>
      </c>
      <c r="C12" s="57"/>
      <c r="D12" s="62"/>
      <c r="E12" s="56"/>
      <c r="F12" s="57"/>
      <c r="G12" s="62"/>
      <c r="H12" s="56"/>
      <c r="I12" s="57"/>
      <c r="J12" s="62"/>
      <c r="K12" s="56"/>
      <c r="L12" s="57"/>
      <c r="M12" s="62"/>
      <c r="N12" s="56"/>
      <c r="O12" s="57"/>
      <c r="P12" s="62"/>
      <c r="Q12" s="56"/>
      <c r="R12" s="57"/>
      <c r="S12" s="62"/>
      <c r="T12" s="56"/>
      <c r="U12" s="57"/>
      <c r="V12" s="62"/>
      <c r="W12" s="56"/>
      <c r="X12" s="57"/>
      <c r="Y12" s="62"/>
      <c r="Z12" s="81"/>
      <c r="AC12" s="13"/>
    </row>
    <row r="13" spans="2:38" s="1" customFormat="1">
      <c r="B13" s="42" t="s">
        <v>365</v>
      </c>
      <c r="C13" s="149" t="s">
        <v>366</v>
      </c>
      <c r="D13" s="109">
        <v>10000</v>
      </c>
      <c r="E13" s="101">
        <f>'2.Labor Rates'!E78</f>
        <v>0</v>
      </c>
      <c r="F13" s="102">
        <f>E13*D13</f>
        <v>0</v>
      </c>
      <c r="G13" s="109">
        <v>10000</v>
      </c>
      <c r="H13" s="101">
        <f>'2.Labor Rates'!G78</f>
        <v>0</v>
      </c>
      <c r="I13" s="102">
        <f>H13*G13</f>
        <v>0</v>
      </c>
      <c r="J13" s="109">
        <v>10000</v>
      </c>
      <c r="K13" s="101">
        <f>'2.Labor Rates'!I78</f>
        <v>0</v>
      </c>
      <c r="L13" s="102">
        <f>K13*J13</f>
        <v>0</v>
      </c>
      <c r="M13" s="109">
        <v>10000</v>
      </c>
      <c r="N13" s="101">
        <f>'2.Labor Rates'!K78</f>
        <v>0</v>
      </c>
      <c r="O13" s="102">
        <f>N13*M13</f>
        <v>0</v>
      </c>
      <c r="P13" s="109">
        <v>10000</v>
      </c>
      <c r="Q13" s="101">
        <f>'2.Labor Rates'!M78</f>
        <v>0</v>
      </c>
      <c r="R13" s="102">
        <f>Q13*P13</f>
        <v>0</v>
      </c>
      <c r="S13" s="109">
        <v>10000</v>
      </c>
      <c r="T13" s="101">
        <f>'2.Labor Rates'!O78</f>
        <v>0</v>
      </c>
      <c r="U13" s="102">
        <f>T13*S13</f>
        <v>0</v>
      </c>
      <c r="V13" s="109">
        <v>10000</v>
      </c>
      <c r="W13" s="101">
        <f>'2.Labor Rates'!Q78</f>
        <v>0</v>
      </c>
      <c r="X13" s="102">
        <f>W13*V13</f>
        <v>0</v>
      </c>
      <c r="Y13" s="121"/>
      <c r="Z13" s="164">
        <f>U13+R13+O13+L13+I13+F13+X13</f>
        <v>0</v>
      </c>
    </row>
    <row r="14" spans="2:38" s="1" customFormat="1">
      <c r="B14" s="83"/>
      <c r="C14" s="171"/>
      <c r="D14" s="172"/>
      <c r="E14" s="106"/>
      <c r="F14" s="103"/>
      <c r="G14" s="172"/>
      <c r="H14" s="106"/>
      <c r="I14" s="103"/>
      <c r="J14" s="172"/>
      <c r="K14" s="106"/>
      <c r="L14" s="103"/>
      <c r="M14" s="172"/>
      <c r="N14" s="106"/>
      <c r="O14" s="103"/>
      <c r="P14" s="172"/>
      <c r="Q14" s="106"/>
      <c r="R14" s="103"/>
      <c r="S14" s="172"/>
      <c r="T14" s="106"/>
      <c r="U14" s="103"/>
      <c r="V14" s="172"/>
      <c r="W14" s="106"/>
      <c r="X14" s="103"/>
      <c r="Y14" s="119"/>
      <c r="Z14" s="173"/>
      <c r="AC14" s="13"/>
    </row>
    <row r="15" spans="2:38" s="1" customFormat="1" ht="68.45" customHeight="1" thickBot="1">
      <c r="B15" s="86"/>
      <c r="C15" s="87" t="s">
        <v>222</v>
      </c>
      <c r="D15" s="63">
        <f>SUM(D12:D13)</f>
        <v>10000</v>
      </c>
      <c r="E15" s="64"/>
      <c r="F15" s="108">
        <f>SUM(F12:F13)</f>
        <v>0</v>
      </c>
      <c r="G15" s="63"/>
      <c r="H15" s="64"/>
      <c r="I15" s="108">
        <f>SUM(I12:I13)</f>
        <v>0</v>
      </c>
      <c r="J15" s="63"/>
      <c r="K15" s="64"/>
      <c r="L15" s="108">
        <f>SUM(L12:L13)</f>
        <v>0</v>
      </c>
      <c r="M15" s="63"/>
      <c r="N15" s="64"/>
      <c r="O15" s="108">
        <f>SUM(O12:O13)</f>
        <v>0</v>
      </c>
      <c r="P15" s="63"/>
      <c r="Q15" s="64"/>
      <c r="R15" s="108">
        <f>SUM(R12:R13)</f>
        <v>0</v>
      </c>
      <c r="S15" s="63"/>
      <c r="T15" s="64"/>
      <c r="U15" s="108">
        <f>SUM(U12:U13)</f>
        <v>0</v>
      </c>
      <c r="V15" s="63"/>
      <c r="W15" s="64"/>
      <c r="X15" s="108">
        <f>SUM(X12:X13)</f>
        <v>0</v>
      </c>
      <c r="Y15" s="120" t="s">
        <v>367</v>
      </c>
      <c r="Z15" s="88">
        <f>Z13</f>
        <v>0</v>
      </c>
      <c r="AC15" s="13"/>
    </row>
  </sheetData>
  <sheetProtection sheet="1" selectLockedCells="1"/>
  <mergeCells count="3">
    <mergeCell ref="B10:C10"/>
    <mergeCell ref="B6:K6"/>
    <mergeCell ref="B7:K7"/>
  </mergeCells>
  <pageMargins left="0.5" right="0.5" top="1" bottom="1" header="0.5" footer="0.5"/>
  <pageSetup scale="74" fitToWidth="2" fitToHeight="4" pageOrder="overThenDown" orientation="landscape" verticalDpi="1200" r:id="rId1"/>
  <headerFooter alignWithMargins="0">
    <oddFooter>&amp;L
&amp;F
&amp;A&amp;R&amp;P of &amp;N</oddFooter>
  </headerFooter>
  <colBreaks count="1" manualBreakCount="1">
    <brk id="12" max="3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79998168889431442"/>
  </sheetPr>
  <dimension ref="B1:AG21"/>
  <sheetViews>
    <sheetView showGridLines="0" zoomScaleNormal="100" zoomScaleSheetLayoutView="80" workbookViewId="0">
      <selection activeCell="AB12" sqref="AB12"/>
    </sheetView>
  </sheetViews>
  <sheetFormatPr defaultColWidth="9.140625" defaultRowHeight="15"/>
  <cols>
    <col min="1" max="1" width="5.7109375" style="48" customWidth="1"/>
    <col min="2" max="2" width="7.42578125" style="48" customWidth="1"/>
    <col min="3" max="3" width="47.42578125" style="48" customWidth="1"/>
    <col min="4" max="31" width="12.7109375" style="48" customWidth="1"/>
    <col min="32" max="33" width="15.7109375" style="48" customWidth="1"/>
    <col min="34" max="43" width="12.7109375" style="48" customWidth="1"/>
    <col min="44" max="16384" width="9.140625" style="48"/>
  </cols>
  <sheetData>
    <row r="1" spans="2:33">
      <c r="B1" s="23" t="s">
        <v>0</v>
      </c>
      <c r="F1"/>
    </row>
    <row r="2" spans="2:33">
      <c r="B2" s="23" t="s">
        <v>1</v>
      </c>
    </row>
    <row r="3" spans="2:33" customFormat="1" ht="15" customHeight="1">
      <c r="B3" s="123" t="s">
        <v>2</v>
      </c>
    </row>
    <row r="4" spans="2:33" s="9" customFormat="1">
      <c r="B4" s="24" t="s">
        <v>392</v>
      </c>
      <c r="C4" s="8"/>
      <c r="D4" s="3"/>
      <c r="E4" s="14"/>
      <c r="F4" s="26"/>
      <c r="G4" s="14"/>
      <c r="H4" s="14"/>
      <c r="I4" s="14"/>
      <c r="J4" s="14"/>
      <c r="K4" s="14"/>
      <c r="L4" s="14"/>
    </row>
    <row r="5" spans="2:33">
      <c r="B5" s="59"/>
      <c r="C5" s="58"/>
      <c r="D5" s="58"/>
      <c r="E5" s="58"/>
      <c r="F5" s="58"/>
      <c r="G5" s="58"/>
      <c r="H5" s="58"/>
      <c r="I5" s="58"/>
      <c r="J5" s="58"/>
      <c r="K5" s="58"/>
    </row>
    <row r="6" spans="2:33" ht="26.25">
      <c r="B6" s="243" t="s">
        <v>368</v>
      </c>
      <c r="C6" s="244"/>
      <c r="D6" s="244"/>
      <c r="E6" s="244"/>
      <c r="F6" s="244"/>
      <c r="G6" s="244"/>
      <c r="H6" s="244"/>
      <c r="I6" s="244"/>
      <c r="J6" s="244"/>
      <c r="K6" s="245"/>
    </row>
    <row r="7" spans="2:33" ht="189" customHeight="1">
      <c r="B7" s="275" t="s">
        <v>384</v>
      </c>
      <c r="C7" s="273"/>
      <c r="D7" s="273"/>
      <c r="E7" s="273"/>
      <c r="F7" s="273"/>
      <c r="G7" s="273"/>
      <c r="H7" s="273"/>
      <c r="I7" s="273"/>
      <c r="J7" s="273"/>
      <c r="K7" s="274"/>
    </row>
    <row r="8" spans="2:33" ht="15.75" thickBot="1"/>
    <row r="9" spans="2:33">
      <c r="B9" s="31" t="s">
        <v>369</v>
      </c>
      <c r="C9" s="32"/>
      <c r="D9" s="35" t="s">
        <v>41</v>
      </c>
      <c r="E9" s="33"/>
      <c r="F9" s="33"/>
      <c r="G9" s="34"/>
      <c r="H9" s="35" t="s">
        <v>42</v>
      </c>
      <c r="I9" s="33"/>
      <c r="J9" s="33"/>
      <c r="K9" s="34"/>
      <c r="L9" s="35" t="s">
        <v>43</v>
      </c>
      <c r="M9" s="33"/>
      <c r="N9" s="33"/>
      <c r="O9" s="34"/>
      <c r="P9" s="35" t="s">
        <v>225</v>
      </c>
      <c r="Q9" s="33"/>
      <c r="R9" s="33"/>
      <c r="S9" s="34"/>
      <c r="T9" s="35" t="s">
        <v>226</v>
      </c>
      <c r="U9" s="33"/>
      <c r="V9" s="33"/>
      <c r="W9" s="34"/>
      <c r="X9" s="35" t="s">
        <v>227</v>
      </c>
      <c r="Y9" s="33"/>
      <c r="Z9" s="33"/>
      <c r="AA9" s="34"/>
      <c r="AB9" s="35" t="s">
        <v>228</v>
      </c>
      <c r="AC9" s="33"/>
      <c r="AD9" s="33"/>
      <c r="AE9" s="34"/>
      <c r="AF9" s="35" t="s">
        <v>199</v>
      </c>
      <c r="AG9" s="34"/>
    </row>
    <row r="10" spans="2:33" ht="45">
      <c r="B10" s="75" t="s">
        <v>6</v>
      </c>
      <c r="C10" s="76" t="s">
        <v>8</v>
      </c>
      <c r="D10" s="61" t="s">
        <v>200</v>
      </c>
      <c r="E10" s="53" t="s">
        <v>201</v>
      </c>
      <c r="F10" s="53" t="s">
        <v>202</v>
      </c>
      <c r="G10" s="54" t="s">
        <v>203</v>
      </c>
      <c r="H10" s="61" t="s">
        <v>200</v>
      </c>
      <c r="I10" s="53" t="s">
        <v>201</v>
      </c>
      <c r="J10" s="53" t="s">
        <v>202</v>
      </c>
      <c r="K10" s="54" t="s">
        <v>203</v>
      </c>
      <c r="L10" s="61" t="s">
        <v>200</v>
      </c>
      <c r="M10" s="53" t="s">
        <v>201</v>
      </c>
      <c r="N10" s="53" t="s">
        <v>202</v>
      </c>
      <c r="O10" s="54" t="s">
        <v>203</v>
      </c>
      <c r="P10" s="61" t="s">
        <v>200</v>
      </c>
      <c r="Q10" s="53" t="s">
        <v>201</v>
      </c>
      <c r="R10" s="53" t="s">
        <v>202</v>
      </c>
      <c r="S10" s="54" t="s">
        <v>203</v>
      </c>
      <c r="T10" s="61" t="s">
        <v>200</v>
      </c>
      <c r="U10" s="53" t="s">
        <v>201</v>
      </c>
      <c r="V10" s="53" t="s">
        <v>202</v>
      </c>
      <c r="W10" s="54" t="s">
        <v>203</v>
      </c>
      <c r="X10" s="61" t="s">
        <v>200</v>
      </c>
      <c r="Y10" s="53" t="s">
        <v>201</v>
      </c>
      <c r="Z10" s="53" t="s">
        <v>202</v>
      </c>
      <c r="AA10" s="54" t="s">
        <v>203</v>
      </c>
      <c r="AB10" s="61" t="s">
        <v>200</v>
      </c>
      <c r="AC10" s="53" t="s">
        <v>201</v>
      </c>
      <c r="AD10" s="53" t="s">
        <v>202</v>
      </c>
      <c r="AE10" s="54" t="s">
        <v>203</v>
      </c>
      <c r="AF10" s="61" t="s">
        <v>204</v>
      </c>
      <c r="AG10" s="54" t="s">
        <v>203</v>
      </c>
    </row>
    <row r="11" spans="2:33">
      <c r="B11" s="77" t="s">
        <v>370</v>
      </c>
      <c r="C11" s="57"/>
      <c r="D11" s="62"/>
      <c r="E11" s="56"/>
      <c r="F11" s="56"/>
      <c r="G11" s="57"/>
      <c r="H11" s="62"/>
      <c r="I11" s="56"/>
      <c r="J11" s="56"/>
      <c r="K11" s="57"/>
      <c r="L11" s="62"/>
      <c r="M11" s="56"/>
      <c r="N11" s="56"/>
      <c r="O11" s="57"/>
      <c r="P11" s="62"/>
      <c r="Q11" s="56"/>
      <c r="R11" s="56"/>
      <c r="S11" s="57"/>
      <c r="T11" s="62"/>
      <c r="U11" s="56"/>
      <c r="V11" s="56"/>
      <c r="W11" s="57"/>
      <c r="X11" s="62"/>
      <c r="Y11" s="56"/>
      <c r="Z11" s="56"/>
      <c r="AA11" s="57"/>
      <c r="AB11" s="62"/>
      <c r="AC11" s="56"/>
      <c r="AD11" s="185"/>
      <c r="AE11" s="57"/>
      <c r="AF11" s="62"/>
      <c r="AG11" s="57"/>
    </row>
    <row r="12" spans="2:33">
      <c r="B12" s="42" t="s">
        <v>371</v>
      </c>
      <c r="C12" s="149" t="s">
        <v>372</v>
      </c>
      <c r="D12" s="207"/>
      <c r="E12" s="150"/>
      <c r="F12" s="208"/>
      <c r="G12" s="60"/>
      <c r="H12" s="207"/>
      <c r="I12" s="150"/>
      <c r="J12" s="208"/>
      <c r="K12" s="60"/>
      <c r="L12" s="207"/>
      <c r="M12" s="150"/>
      <c r="N12" s="208"/>
      <c r="O12" s="60"/>
      <c r="P12" s="207"/>
      <c r="Q12" s="150"/>
      <c r="R12" s="208"/>
      <c r="S12" s="60"/>
      <c r="T12" s="207"/>
      <c r="U12" s="150"/>
      <c r="V12" s="208"/>
      <c r="W12" s="60"/>
      <c r="X12" s="207"/>
      <c r="Y12" s="150"/>
      <c r="Z12" s="208"/>
      <c r="AA12" s="60"/>
      <c r="AB12" s="45"/>
      <c r="AC12" s="151">
        <f>'2.Labor Rates'!$Q$25</f>
        <v>0</v>
      </c>
      <c r="AD12" s="79">
        <v>1</v>
      </c>
      <c r="AE12" s="183">
        <f t="shared" ref="AE12:AE20" si="0">AB12*AC12*AD12</f>
        <v>0</v>
      </c>
      <c r="AF12" s="179"/>
      <c r="AG12" s="164">
        <f t="shared" ref="AG12:AG20" si="1">AE12</f>
        <v>0</v>
      </c>
    </row>
    <row r="13" spans="2:33">
      <c r="B13" s="42" t="s">
        <v>373</v>
      </c>
      <c r="C13" s="82" t="s">
        <v>374</v>
      </c>
      <c r="D13" s="207"/>
      <c r="E13" s="150"/>
      <c r="F13" s="208"/>
      <c r="G13" s="60"/>
      <c r="H13" s="207"/>
      <c r="I13" s="150"/>
      <c r="J13" s="208"/>
      <c r="K13" s="60"/>
      <c r="L13" s="207"/>
      <c r="M13" s="150"/>
      <c r="N13" s="208"/>
      <c r="O13" s="60"/>
      <c r="P13" s="207"/>
      <c r="Q13" s="150"/>
      <c r="R13" s="208"/>
      <c r="S13" s="60"/>
      <c r="T13" s="207"/>
      <c r="U13" s="150"/>
      <c r="V13" s="208"/>
      <c r="W13" s="60"/>
      <c r="X13" s="207"/>
      <c r="Y13" s="150"/>
      <c r="Z13" s="208"/>
      <c r="AA13" s="60"/>
      <c r="AB13" s="45"/>
      <c r="AC13" s="151">
        <f>'2.Labor Rates'!$Q$25</f>
        <v>0</v>
      </c>
      <c r="AD13" s="79">
        <v>6</v>
      </c>
      <c r="AE13" s="183">
        <f t="shared" si="0"/>
        <v>0</v>
      </c>
      <c r="AF13" s="180"/>
      <c r="AG13" s="164">
        <f t="shared" si="1"/>
        <v>0</v>
      </c>
    </row>
    <row r="14" spans="2:33">
      <c r="B14" s="45" t="s">
        <v>375</v>
      </c>
      <c r="C14" s="80" t="s">
        <v>209</v>
      </c>
      <c r="D14" s="207"/>
      <c r="E14" s="150"/>
      <c r="F14" s="208"/>
      <c r="G14" s="60"/>
      <c r="H14" s="207"/>
      <c r="I14" s="150"/>
      <c r="J14" s="208"/>
      <c r="K14" s="60"/>
      <c r="L14" s="207"/>
      <c r="M14" s="150"/>
      <c r="N14" s="208"/>
      <c r="O14" s="60"/>
      <c r="P14" s="207"/>
      <c r="Q14" s="150"/>
      <c r="R14" s="208"/>
      <c r="S14" s="60"/>
      <c r="T14" s="207"/>
      <c r="U14" s="150"/>
      <c r="V14" s="208"/>
      <c r="W14" s="60"/>
      <c r="X14" s="207"/>
      <c r="Y14" s="150"/>
      <c r="Z14" s="208"/>
      <c r="AA14" s="60"/>
      <c r="AB14" s="45"/>
      <c r="AC14" s="151">
        <f>'2.Labor Rates'!$Q$25</f>
        <v>0</v>
      </c>
      <c r="AD14" s="46"/>
      <c r="AE14" s="183">
        <f t="shared" si="0"/>
        <v>0</v>
      </c>
      <c r="AF14" s="180"/>
      <c r="AG14" s="164">
        <f t="shared" si="1"/>
        <v>0</v>
      </c>
    </row>
    <row r="15" spans="2:33">
      <c r="B15" s="45" t="s">
        <v>375</v>
      </c>
      <c r="C15" s="80" t="s">
        <v>209</v>
      </c>
      <c r="D15" s="211"/>
      <c r="E15" s="176"/>
      <c r="F15" s="212"/>
      <c r="G15" s="177"/>
      <c r="H15" s="211"/>
      <c r="I15" s="176"/>
      <c r="J15" s="212"/>
      <c r="K15" s="177"/>
      <c r="L15" s="211"/>
      <c r="M15" s="176"/>
      <c r="N15" s="212"/>
      <c r="O15" s="177"/>
      <c r="P15" s="211"/>
      <c r="Q15" s="176"/>
      <c r="R15" s="212"/>
      <c r="S15" s="177"/>
      <c r="T15" s="211"/>
      <c r="U15" s="176"/>
      <c r="V15" s="212"/>
      <c r="W15" s="177"/>
      <c r="X15" s="211"/>
      <c r="Y15" s="176"/>
      <c r="Z15" s="212"/>
      <c r="AA15" s="177"/>
      <c r="AB15" s="175"/>
      <c r="AC15" s="178">
        <f>'2.Labor Rates'!$Q$25</f>
        <v>0</v>
      </c>
      <c r="AD15" s="46"/>
      <c r="AE15" s="184">
        <f t="shared" si="0"/>
        <v>0</v>
      </c>
      <c r="AF15" s="181"/>
      <c r="AG15" s="182">
        <f t="shared" si="1"/>
        <v>0</v>
      </c>
    </row>
    <row r="16" spans="2:33">
      <c r="B16" s="45" t="s">
        <v>375</v>
      </c>
      <c r="C16" s="80" t="s">
        <v>209</v>
      </c>
      <c r="D16" s="211"/>
      <c r="E16" s="176"/>
      <c r="F16" s="212"/>
      <c r="G16" s="177"/>
      <c r="H16" s="211"/>
      <c r="I16" s="176"/>
      <c r="J16" s="212"/>
      <c r="K16" s="177"/>
      <c r="L16" s="211"/>
      <c r="M16" s="176"/>
      <c r="N16" s="212"/>
      <c r="O16" s="177"/>
      <c r="P16" s="211"/>
      <c r="Q16" s="176"/>
      <c r="R16" s="212"/>
      <c r="S16" s="177"/>
      <c r="T16" s="211"/>
      <c r="U16" s="176"/>
      <c r="V16" s="212"/>
      <c r="W16" s="177"/>
      <c r="X16" s="211"/>
      <c r="Y16" s="176"/>
      <c r="Z16" s="212"/>
      <c r="AA16" s="177"/>
      <c r="AB16" s="175"/>
      <c r="AC16" s="178">
        <f>'2.Labor Rates'!$Q$25</f>
        <v>0</v>
      </c>
      <c r="AD16" s="46"/>
      <c r="AE16" s="184">
        <f t="shared" si="0"/>
        <v>0</v>
      </c>
      <c r="AF16" s="181"/>
      <c r="AG16" s="182">
        <f t="shared" si="1"/>
        <v>0</v>
      </c>
    </row>
    <row r="17" spans="2:33">
      <c r="B17" s="45" t="s">
        <v>375</v>
      </c>
      <c r="C17" s="80" t="s">
        <v>209</v>
      </c>
      <c r="D17" s="211"/>
      <c r="E17" s="176"/>
      <c r="F17" s="212"/>
      <c r="G17" s="177"/>
      <c r="H17" s="211"/>
      <c r="I17" s="176"/>
      <c r="J17" s="212"/>
      <c r="K17" s="177"/>
      <c r="L17" s="211"/>
      <c r="M17" s="176"/>
      <c r="N17" s="212"/>
      <c r="O17" s="177"/>
      <c r="P17" s="211"/>
      <c r="Q17" s="176"/>
      <c r="R17" s="212"/>
      <c r="S17" s="177"/>
      <c r="T17" s="211"/>
      <c r="U17" s="176"/>
      <c r="V17" s="212"/>
      <c r="W17" s="177"/>
      <c r="X17" s="211"/>
      <c r="Y17" s="176"/>
      <c r="Z17" s="212"/>
      <c r="AA17" s="177"/>
      <c r="AB17" s="175"/>
      <c r="AC17" s="178">
        <f>'2.Labor Rates'!$Q$25</f>
        <v>0</v>
      </c>
      <c r="AD17" s="46"/>
      <c r="AE17" s="184">
        <f t="shared" si="0"/>
        <v>0</v>
      </c>
      <c r="AF17" s="181"/>
      <c r="AG17" s="182">
        <f t="shared" si="1"/>
        <v>0</v>
      </c>
    </row>
    <row r="18" spans="2:33">
      <c r="B18" s="45" t="s">
        <v>375</v>
      </c>
      <c r="C18" s="80" t="s">
        <v>209</v>
      </c>
      <c r="D18" s="211"/>
      <c r="E18" s="176"/>
      <c r="F18" s="212"/>
      <c r="G18" s="177"/>
      <c r="H18" s="211"/>
      <c r="I18" s="176"/>
      <c r="J18" s="212"/>
      <c r="K18" s="177"/>
      <c r="L18" s="211"/>
      <c r="M18" s="176"/>
      <c r="N18" s="212"/>
      <c r="O18" s="177"/>
      <c r="P18" s="211"/>
      <c r="Q18" s="176"/>
      <c r="R18" s="212"/>
      <c r="S18" s="177"/>
      <c r="T18" s="211"/>
      <c r="U18" s="176"/>
      <c r="V18" s="212"/>
      <c r="W18" s="177"/>
      <c r="X18" s="211"/>
      <c r="Y18" s="176"/>
      <c r="Z18" s="212"/>
      <c r="AA18" s="177"/>
      <c r="AB18" s="175"/>
      <c r="AC18" s="178">
        <f>'2.Labor Rates'!$Q$25</f>
        <v>0</v>
      </c>
      <c r="AD18" s="46"/>
      <c r="AE18" s="184">
        <f t="shared" si="0"/>
        <v>0</v>
      </c>
      <c r="AF18" s="181"/>
      <c r="AG18" s="182">
        <f t="shared" si="1"/>
        <v>0</v>
      </c>
    </row>
    <row r="19" spans="2:33">
      <c r="B19" s="45" t="s">
        <v>375</v>
      </c>
      <c r="C19" s="80" t="s">
        <v>209</v>
      </c>
      <c r="D19" s="211"/>
      <c r="E19" s="176"/>
      <c r="F19" s="212"/>
      <c r="G19" s="177"/>
      <c r="H19" s="211"/>
      <c r="I19" s="176"/>
      <c r="J19" s="212"/>
      <c r="K19" s="177"/>
      <c r="L19" s="211"/>
      <c r="M19" s="176"/>
      <c r="N19" s="212"/>
      <c r="O19" s="177"/>
      <c r="P19" s="211"/>
      <c r="Q19" s="176"/>
      <c r="R19" s="212"/>
      <c r="S19" s="177"/>
      <c r="T19" s="211"/>
      <c r="U19" s="176"/>
      <c r="V19" s="212"/>
      <c r="W19" s="177"/>
      <c r="X19" s="211"/>
      <c r="Y19" s="176"/>
      <c r="Z19" s="212"/>
      <c r="AA19" s="177"/>
      <c r="AB19" s="175"/>
      <c r="AC19" s="178">
        <f>'2.Labor Rates'!$Q$25</f>
        <v>0</v>
      </c>
      <c r="AD19" s="46"/>
      <c r="AE19" s="184">
        <f t="shared" si="0"/>
        <v>0</v>
      </c>
      <c r="AF19" s="181"/>
      <c r="AG19" s="182">
        <f t="shared" si="1"/>
        <v>0</v>
      </c>
    </row>
    <row r="20" spans="2:33">
      <c r="B20" s="45" t="s">
        <v>375</v>
      </c>
      <c r="C20" s="80" t="s">
        <v>209</v>
      </c>
      <c r="D20" s="211"/>
      <c r="E20" s="176"/>
      <c r="F20" s="212"/>
      <c r="G20" s="177"/>
      <c r="H20" s="211"/>
      <c r="I20" s="176"/>
      <c r="J20" s="212"/>
      <c r="K20" s="177"/>
      <c r="L20" s="211"/>
      <c r="M20" s="176"/>
      <c r="N20" s="212"/>
      <c r="O20" s="177"/>
      <c r="P20" s="211"/>
      <c r="Q20" s="176"/>
      <c r="R20" s="212"/>
      <c r="S20" s="177"/>
      <c r="T20" s="211"/>
      <c r="U20" s="176"/>
      <c r="V20" s="212"/>
      <c r="W20" s="177"/>
      <c r="X20" s="211"/>
      <c r="Y20" s="176"/>
      <c r="Z20" s="212"/>
      <c r="AA20" s="177"/>
      <c r="AB20" s="175"/>
      <c r="AC20" s="178">
        <f>'2.Labor Rates'!$Q$25</f>
        <v>0</v>
      </c>
      <c r="AD20" s="46"/>
      <c r="AE20" s="184">
        <f t="shared" si="0"/>
        <v>0</v>
      </c>
      <c r="AF20" s="181"/>
      <c r="AG20" s="182">
        <f t="shared" si="1"/>
        <v>0</v>
      </c>
    </row>
    <row r="21" spans="2:33" ht="30.75" thickBot="1">
      <c r="B21" s="86"/>
      <c r="C21" s="87" t="s">
        <v>222</v>
      </c>
      <c r="D21" s="63">
        <f>SUM(D11:D14)</f>
        <v>0</v>
      </c>
      <c r="E21" s="64"/>
      <c r="F21" s="64"/>
      <c r="G21" s="65">
        <f>SUM(G12:G14)</f>
        <v>0</v>
      </c>
      <c r="H21" s="63">
        <f>SUM(H11:H14)</f>
        <v>0</v>
      </c>
      <c r="I21" s="64"/>
      <c r="J21" s="64"/>
      <c r="K21" s="65">
        <f>SUM(K12:K14)</f>
        <v>0</v>
      </c>
      <c r="L21" s="63">
        <f>SUM(L11:L14)</f>
        <v>0</v>
      </c>
      <c r="M21" s="64"/>
      <c r="N21" s="64"/>
      <c r="O21" s="65">
        <f>SUM(O12:O14)</f>
        <v>0</v>
      </c>
      <c r="P21" s="63">
        <f>SUM(P11:P14)</f>
        <v>0</v>
      </c>
      <c r="Q21" s="64"/>
      <c r="R21" s="64"/>
      <c r="S21" s="65">
        <f>SUM(S12:S14)</f>
        <v>0</v>
      </c>
      <c r="T21" s="63">
        <f>SUM(T11:T14)</f>
        <v>0</v>
      </c>
      <c r="U21" s="64"/>
      <c r="V21" s="64"/>
      <c r="W21" s="65">
        <f>SUM(W12:W14)</f>
        <v>0</v>
      </c>
      <c r="X21" s="63">
        <f>SUM(X11:X14)</f>
        <v>0</v>
      </c>
      <c r="Y21" s="64"/>
      <c r="Z21" s="64"/>
      <c r="AA21" s="65">
        <f>SUM(W21:Z21)</f>
        <v>0</v>
      </c>
      <c r="AB21" s="63">
        <f>SUM(AB11:AB14)</f>
        <v>0</v>
      </c>
      <c r="AC21" s="64"/>
      <c r="AD21" s="186"/>
      <c r="AE21" s="65">
        <f>SUM(AE12:AE20)</f>
        <v>0</v>
      </c>
      <c r="AF21" s="120" t="s">
        <v>376</v>
      </c>
      <c r="AG21" s="88">
        <f>SUM(AG12:AG20)</f>
        <v>0</v>
      </c>
    </row>
  </sheetData>
  <sheetProtection sheet="1" selectLockedCells="1"/>
  <mergeCells count="2">
    <mergeCell ref="B6:K6"/>
    <mergeCell ref="B7:K7"/>
  </mergeCells>
  <pageMargins left="0.5" right="0.5" top="1" bottom="1" header="0.5" footer="0.5"/>
  <pageSetup scale="78" fitToWidth="3" fitToHeight="4" pageOrder="overThenDown" orientation="landscape" verticalDpi="1200" r:id="rId1"/>
  <headerFooter alignWithMargins="0">
    <oddFooter>&amp;L
&amp;F
&amp;A&amp;R&amp;P of &amp;N</oddFooter>
  </headerFooter>
  <colBreaks count="1" manualBreakCount="1">
    <brk id="11" max="14"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F0890D2AE2FB742B3FA4AA453A92A94" ma:contentTypeVersion="6" ma:contentTypeDescription="Create a new document." ma:contentTypeScope="" ma:versionID="15984ef47cedeeff390071bd01b8c4fe">
  <xsd:schema xmlns:xsd="http://www.w3.org/2001/XMLSchema" xmlns:xs="http://www.w3.org/2001/XMLSchema" xmlns:p="http://schemas.microsoft.com/office/2006/metadata/properties" xmlns:ns2="80f3491a-3b9a-4e51-ab36-7dbd2629b572" xmlns:ns3="34354bcd-9f19-49ff-be41-0a8edec883ce" targetNamespace="http://schemas.microsoft.com/office/2006/metadata/properties" ma:root="true" ma:fieldsID="47785206df58d4017842de3e2008a01f" ns2:_="" ns3:_="">
    <xsd:import namespace="80f3491a-3b9a-4e51-ab36-7dbd2629b572"/>
    <xsd:import namespace="34354bcd-9f19-49ff-be41-0a8edec883c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f3491a-3b9a-4e51-ab36-7dbd2629b5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354bcd-9f19-49ff-be41-0a8edec883c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E79779-5049-40A4-B845-A8DB3FE3A26D}">
  <ds:schemaRefs>
    <ds:schemaRef ds:uri="http://purl.org/dc/dcmitype/"/>
    <ds:schemaRef ds:uri="http://schemas.microsoft.com/office/2006/metadata/properties"/>
    <ds:schemaRef ds:uri="http://www.w3.org/XML/1998/namespace"/>
    <ds:schemaRef ds:uri="http://purl.org/dc/elements/1.1/"/>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34354bcd-9f19-49ff-be41-0a8edec883ce"/>
    <ds:schemaRef ds:uri="80f3491a-3b9a-4e51-ab36-7dbd2629b572"/>
  </ds:schemaRefs>
</ds:datastoreItem>
</file>

<file path=customXml/itemProps2.xml><?xml version="1.0" encoding="utf-8"?>
<ds:datastoreItem xmlns:ds="http://schemas.openxmlformats.org/officeDocument/2006/customXml" ds:itemID="{5B439576-EC46-414C-B88C-1214CF86AF8F}">
  <ds:schemaRefs>
    <ds:schemaRef ds:uri="http://schemas.microsoft.com/sharepoint/v3/contenttype/forms"/>
  </ds:schemaRefs>
</ds:datastoreItem>
</file>

<file path=customXml/itemProps3.xml><?xml version="1.0" encoding="utf-8"?>
<ds:datastoreItem xmlns:ds="http://schemas.openxmlformats.org/officeDocument/2006/customXml" ds:itemID="{C4C38CA9-F780-4118-962A-3205981C6D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f3491a-3b9a-4e51-ab36-7dbd2629b572"/>
    <ds:schemaRef ds:uri="34354bcd-9f19-49ff-be41-0a8edec88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13</vt:i4>
      </vt:variant>
    </vt:vector>
  </HeadingPairs>
  <TitlesOfParts>
    <vt:vector size="23" baseType="lpstr">
      <vt:lpstr>Introduction</vt:lpstr>
      <vt:lpstr>1.Cost Summary</vt:lpstr>
      <vt:lpstr>2.Labor Rates</vt:lpstr>
      <vt:lpstr>3 Transition Services</vt:lpstr>
      <vt:lpstr>4 Appl M&amp;O</vt:lpstr>
      <vt:lpstr>5 Implement Enhancements</vt:lpstr>
      <vt:lpstr>6 BI and Reporting</vt:lpstr>
      <vt:lpstr>7 As-Needed Services</vt:lpstr>
      <vt:lpstr>8 Turn-Over</vt:lpstr>
      <vt:lpstr>9 Cost Assumptions</vt:lpstr>
      <vt:lpstr>'1.Cost Summary'!Print_Area</vt:lpstr>
      <vt:lpstr>'2.Labor Rates'!Print_Area</vt:lpstr>
      <vt:lpstr>'3 Transition Services'!Print_Area</vt:lpstr>
      <vt:lpstr>'4 Appl M&amp;O'!Print_Area</vt:lpstr>
      <vt:lpstr>'5 Implement Enhancements'!Print_Area</vt:lpstr>
      <vt:lpstr>'6 BI and Reporting'!Print_Area</vt:lpstr>
      <vt:lpstr>'7 As-Needed Services'!Print_Area</vt:lpstr>
      <vt:lpstr>'8 Turn-Over'!Print_Area</vt:lpstr>
      <vt:lpstr>'9 Cost Assumptions'!Print_Area</vt:lpstr>
      <vt:lpstr>Introduction!Print_Area</vt:lpstr>
      <vt:lpstr>'2.Labor Rates'!Print_Titles</vt:lpstr>
      <vt:lpstr>'4 Appl M&amp;O'!Print_Titles</vt:lpstr>
      <vt:lpstr>'9 Cost Assumptions'!Print_Titles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2015-01-23T04:10:15Z</dcterms:created>
  <dcterms:modified xsi:type="dcterms:W3CDTF">2024-08-05T17:57:07Z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0x0101008F0890D2AE2FB742B3FA4AA453A92A94</vt:lpwstr>
  </property>
</Properties>
</file>