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codeName="ThisWorkbook" defaultThemeVersion="124226"/>
  <mc:AlternateContent xmlns:mc="http://schemas.openxmlformats.org/markup-compatibility/2006">
    <mc:Choice Requires="x15">
      <x15ac:absPath xmlns:x15ac="http://schemas.microsoft.com/office/spreadsheetml/2010/11/ac" url="U:\divisions\OFA\CAP\Solicitations\FY2024\DMS\710-24-0013 MES Pharmacy\4 Posting\Q&amp;A\"/>
    </mc:Choice>
  </mc:AlternateContent>
  <xr:revisionPtr revIDLastSave="0" documentId="13_ncr:1_{42453FA5-87C6-48AF-881D-E9DB6302C0A6}" xr6:coauthVersionLast="47" xr6:coauthVersionMax="47" xr10:uidLastSave="{00000000-0000-0000-0000-000000000000}"/>
  <bookViews>
    <workbookView xWindow="-120" yWindow="-120" windowWidth="25440" windowHeight="15390" tabRatio="771" xr2:uid="{00000000-000D-0000-FFFF-FFFF00000000}"/>
  </bookViews>
  <sheets>
    <sheet name="1.RFP 710-24-0013" sheetId="1" r:id="rId1"/>
    <sheet name="2. Introduction" sheetId="3" r:id="rId2"/>
    <sheet name="3. Cost Proposal Summary" sheetId="4" r:id="rId3"/>
    <sheet name="4. Staffing Rates" sheetId="5" r:id="rId4"/>
    <sheet name="5. DDI" sheetId="7" r:id="rId5"/>
    <sheet name="6. Facility Costs" sheetId="12" r:id="rId6"/>
    <sheet name="7. Systems M&amp;O" sheetId="8" r:id="rId7"/>
    <sheet name="8. Software Hardware Costs" sheetId="13" r:id="rId8"/>
    <sheet name="9. Other Costs" sheetId="10" r:id="rId9"/>
    <sheet name="10. Hosting" sheetId="11" r:id="rId10"/>
  </sheets>
  <externalReferences>
    <externalReference r:id="rId11"/>
  </externalReferences>
  <definedNames>
    <definedName name="LicenseType">[1]Sheet1!$B$3:$B$5</definedName>
    <definedName name="_xlnm.Print_Area" localSheetId="0">'1.RFP 710-24-0013'!$A$1:$G$16</definedName>
    <definedName name="_xlnm.Print_Titles" localSheetId="9">'10. Hosting'!$B:$B,'10. Hosting'!$1:$3</definedName>
    <definedName name="_xlnm.Print_Titles" localSheetId="4">'5. DDI'!$A:$C,'5. DDI'!$1:$6</definedName>
    <definedName name="_xlnm.Print_Titles" localSheetId="6">'7. Systems M&amp;O'!$B:$B,'7. Systems M&amp;O'!$1:$3</definedName>
    <definedName name="_xlnm.Print_Titles" localSheetId="8">'9. Other Costs'!$B:$B,'9. Other Costs'!$1:$3</definedName>
    <definedName name="ProdSource">[1]Sheet1!$B$7:$B$8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3" i="7" l="1"/>
  <c r="AE46" i="7"/>
  <c r="AE45" i="7"/>
  <c r="AE44" i="7"/>
  <c r="AE43" i="7"/>
  <c r="AE42" i="7"/>
  <c r="AE41" i="7"/>
  <c r="AE40" i="7"/>
  <c r="AE39" i="7"/>
  <c r="AE38" i="7"/>
  <c r="AE37" i="7"/>
  <c r="AE36" i="7"/>
  <c r="AE35" i="7"/>
  <c r="AE34" i="7"/>
  <c r="AE33" i="7"/>
  <c r="AE32" i="7"/>
  <c r="AE31" i="7"/>
  <c r="AE30" i="7"/>
  <c r="AE29" i="7"/>
  <c r="AE28" i="7"/>
  <c r="AE27" i="7"/>
  <c r="AE26" i="7"/>
  <c r="AE25" i="7"/>
  <c r="AE24" i="7"/>
  <c r="AE23" i="7"/>
  <c r="AE22" i="7"/>
  <c r="AE21" i="7"/>
  <c r="AE20" i="7"/>
  <c r="AE19" i="7"/>
  <c r="AE18" i="7"/>
  <c r="AE17" i="7"/>
  <c r="AE16" i="7"/>
  <c r="AE15" i="7"/>
  <c r="AE14" i="7"/>
  <c r="AE13" i="7"/>
  <c r="AE12" i="7"/>
  <c r="AF11" i="7"/>
  <c r="O14" i="8"/>
  <c r="Y47" i="7" l="1"/>
  <c r="Z47" i="7"/>
  <c r="X47" i="7"/>
  <c r="K53" i="7"/>
  <c r="I53" i="7"/>
  <c r="F46" i="7"/>
  <c r="F45" i="7"/>
  <c r="F44" i="7"/>
  <c r="F43" i="7"/>
  <c r="F42" i="7"/>
  <c r="F41" i="7"/>
  <c r="F40" i="7"/>
  <c r="F39" i="7"/>
  <c r="F38" i="7"/>
  <c r="F37" i="7"/>
  <c r="F36" i="7"/>
  <c r="F35" i="7"/>
  <c r="F34" i="7"/>
  <c r="F33" i="7"/>
  <c r="F32" i="7"/>
  <c r="F31" i="7"/>
  <c r="F30" i="7"/>
  <c r="F29" i="7"/>
  <c r="F28" i="7"/>
  <c r="F27" i="7"/>
  <c r="F26" i="7"/>
  <c r="F25" i="7"/>
  <c r="F24" i="7"/>
  <c r="F23" i="7"/>
  <c r="F22" i="7"/>
  <c r="F21" i="7"/>
  <c r="F20" i="7"/>
  <c r="F19" i="7"/>
  <c r="F18" i="7"/>
  <c r="F17" i="7"/>
  <c r="F16" i="7"/>
  <c r="F15" i="7"/>
  <c r="F14" i="7"/>
  <c r="F13" i="7"/>
  <c r="J46" i="7"/>
  <c r="J45" i="7"/>
  <c r="J44" i="7"/>
  <c r="J43" i="7"/>
  <c r="J42" i="7"/>
  <c r="J41" i="7"/>
  <c r="J40" i="7"/>
  <c r="J39" i="7"/>
  <c r="J38" i="7"/>
  <c r="J37" i="7"/>
  <c r="J36" i="7"/>
  <c r="J35" i="7"/>
  <c r="J34" i="7"/>
  <c r="J33" i="7"/>
  <c r="J32" i="7"/>
  <c r="J31" i="7"/>
  <c r="J30" i="7"/>
  <c r="J29" i="7"/>
  <c r="J28" i="7"/>
  <c r="J27" i="7"/>
  <c r="J26" i="7"/>
  <c r="J25" i="7"/>
  <c r="J24" i="7"/>
  <c r="J23" i="7"/>
  <c r="J22" i="7"/>
  <c r="J21" i="7"/>
  <c r="J20" i="7"/>
  <c r="J19" i="7"/>
  <c r="J18" i="7"/>
  <c r="J17" i="7"/>
  <c r="J16" i="7"/>
  <c r="J15" i="7"/>
  <c r="J14" i="7"/>
  <c r="J13" i="7"/>
  <c r="N46" i="7"/>
  <c r="N45" i="7"/>
  <c r="N44" i="7"/>
  <c r="N43" i="7"/>
  <c r="N42" i="7"/>
  <c r="N41" i="7"/>
  <c r="N40" i="7"/>
  <c r="N39" i="7"/>
  <c r="N38" i="7"/>
  <c r="N37" i="7"/>
  <c r="N36" i="7"/>
  <c r="N35" i="7"/>
  <c r="N34" i="7"/>
  <c r="N33" i="7"/>
  <c r="N32" i="7"/>
  <c r="N31" i="7"/>
  <c r="N30" i="7"/>
  <c r="N29" i="7"/>
  <c r="N28" i="7"/>
  <c r="N27" i="7"/>
  <c r="N26" i="7"/>
  <c r="N25" i="7"/>
  <c r="N24" i="7"/>
  <c r="N23" i="7"/>
  <c r="N22" i="7"/>
  <c r="N21" i="7"/>
  <c r="N20" i="7"/>
  <c r="N19" i="7"/>
  <c r="N18" i="7"/>
  <c r="N17" i="7"/>
  <c r="N16" i="7"/>
  <c r="N15" i="7"/>
  <c r="N14" i="7"/>
  <c r="N13" i="7"/>
  <c r="N12" i="7"/>
  <c r="R46" i="7"/>
  <c r="R45" i="7"/>
  <c r="R44" i="7"/>
  <c r="R43" i="7"/>
  <c r="R42" i="7"/>
  <c r="R41" i="7"/>
  <c r="R40" i="7"/>
  <c r="R39" i="7"/>
  <c r="R38" i="7"/>
  <c r="R37" i="7"/>
  <c r="R36" i="7"/>
  <c r="R35" i="7"/>
  <c r="R34" i="7"/>
  <c r="R33" i="7"/>
  <c r="R32" i="7"/>
  <c r="R31" i="7"/>
  <c r="R30" i="7"/>
  <c r="R29" i="7"/>
  <c r="R28" i="7"/>
  <c r="R27" i="7"/>
  <c r="R26" i="7"/>
  <c r="R25" i="7"/>
  <c r="R24" i="7"/>
  <c r="R23" i="7"/>
  <c r="R22" i="7"/>
  <c r="R21" i="7"/>
  <c r="R20" i="7"/>
  <c r="R19" i="7"/>
  <c r="R18" i="7"/>
  <c r="R17" i="7"/>
  <c r="R16" i="7"/>
  <c r="R15" i="7"/>
  <c r="R14" i="7"/>
  <c r="R13" i="7"/>
  <c r="V46" i="7"/>
  <c r="V45" i="7"/>
  <c r="V44" i="7"/>
  <c r="V43" i="7"/>
  <c r="V42" i="7"/>
  <c r="V41" i="7"/>
  <c r="V40" i="7"/>
  <c r="V39" i="7"/>
  <c r="V38" i="7"/>
  <c r="V37" i="7"/>
  <c r="V36" i="7"/>
  <c r="V35" i="7"/>
  <c r="V34" i="7"/>
  <c r="V33" i="7"/>
  <c r="V32" i="7"/>
  <c r="V31" i="7"/>
  <c r="V30" i="7"/>
  <c r="V29" i="7"/>
  <c r="V28" i="7"/>
  <c r="V27" i="7"/>
  <c r="V26" i="7"/>
  <c r="V25" i="7"/>
  <c r="V24" i="7"/>
  <c r="V23" i="7"/>
  <c r="V22" i="7"/>
  <c r="V21" i="7"/>
  <c r="V20" i="7"/>
  <c r="V19" i="7"/>
  <c r="V18" i="7"/>
  <c r="V17" i="7"/>
  <c r="V16" i="7"/>
  <c r="V15" i="7"/>
  <c r="V14" i="7"/>
  <c r="V13" i="7"/>
  <c r="Z46" i="7"/>
  <c r="Z45" i="7"/>
  <c r="Z44" i="7"/>
  <c r="Z43" i="7"/>
  <c r="Z42" i="7"/>
  <c r="Z41" i="7"/>
  <c r="Z40" i="7"/>
  <c r="Z39" i="7"/>
  <c r="Z38" i="7"/>
  <c r="Z37" i="7"/>
  <c r="Z36" i="7"/>
  <c r="Z35" i="7"/>
  <c r="Z34" i="7"/>
  <c r="Z33" i="7"/>
  <c r="Z32" i="7"/>
  <c r="Z31" i="7"/>
  <c r="Z30" i="7"/>
  <c r="Z29" i="7"/>
  <c r="Z28" i="7"/>
  <c r="Z27" i="7"/>
  <c r="Z26" i="7"/>
  <c r="Z25" i="7"/>
  <c r="Z24" i="7"/>
  <c r="Z23" i="7"/>
  <c r="Z22" i="7"/>
  <c r="Z21" i="7"/>
  <c r="Z20" i="7"/>
  <c r="Z19" i="7"/>
  <c r="Z18" i="7"/>
  <c r="Z17" i="7"/>
  <c r="Z16" i="7"/>
  <c r="Z15" i="7"/>
  <c r="Z14" i="7"/>
  <c r="Z13" i="7"/>
  <c r="AD46" i="7"/>
  <c r="AD45" i="7"/>
  <c r="AD44" i="7"/>
  <c r="AD43" i="7"/>
  <c r="AD42" i="7"/>
  <c r="AD41" i="7"/>
  <c r="AD40" i="7"/>
  <c r="AD39" i="7"/>
  <c r="AD38" i="7"/>
  <c r="AD37" i="7"/>
  <c r="AD36" i="7"/>
  <c r="AD35" i="7"/>
  <c r="AD34" i="7"/>
  <c r="AD33" i="7"/>
  <c r="AD32" i="7"/>
  <c r="AD31" i="7"/>
  <c r="AD30" i="7"/>
  <c r="AD29" i="7"/>
  <c r="AD28" i="7"/>
  <c r="AD27" i="7"/>
  <c r="AD26" i="7"/>
  <c r="AD25" i="7"/>
  <c r="AD24" i="7"/>
  <c r="AD23" i="7"/>
  <c r="AD22" i="7"/>
  <c r="AD21" i="7"/>
  <c r="AD20" i="7"/>
  <c r="AD19" i="7"/>
  <c r="AD18" i="7"/>
  <c r="AD17" i="7"/>
  <c r="AD16" i="7"/>
  <c r="AD15" i="7"/>
  <c r="AD14" i="7"/>
  <c r="AD13" i="7"/>
  <c r="AD12" i="7"/>
  <c r="Z12" i="7"/>
  <c r="J12" i="7"/>
  <c r="AB46" i="7"/>
  <c r="AB45" i="7"/>
  <c r="AB44" i="7"/>
  <c r="AB43" i="7"/>
  <c r="AB42" i="7"/>
  <c r="AB41" i="7"/>
  <c r="AB40" i="7"/>
  <c r="AB39" i="7"/>
  <c r="AB38" i="7"/>
  <c r="AB37" i="7"/>
  <c r="AB36" i="7"/>
  <c r="AB35" i="7"/>
  <c r="AB34" i="7"/>
  <c r="AB33" i="7"/>
  <c r="AB32" i="7"/>
  <c r="AB31" i="7"/>
  <c r="AB30" i="7"/>
  <c r="AB29" i="7"/>
  <c r="AB28" i="7"/>
  <c r="AB27" i="7"/>
  <c r="AB26" i="7"/>
  <c r="AB25" i="7"/>
  <c r="AB24" i="7"/>
  <c r="AB23" i="7"/>
  <c r="AB22" i="7"/>
  <c r="AB21" i="7"/>
  <c r="AB20" i="7"/>
  <c r="AB19" i="7"/>
  <c r="AB18" i="7"/>
  <c r="AB17" i="7"/>
  <c r="AB16" i="7"/>
  <c r="AB15" i="7"/>
  <c r="AB14" i="7"/>
  <c r="AB13" i="7"/>
  <c r="X46" i="7"/>
  <c r="X45" i="7"/>
  <c r="X44" i="7"/>
  <c r="X43" i="7"/>
  <c r="X42" i="7"/>
  <c r="X41" i="7"/>
  <c r="X40" i="7"/>
  <c r="X39" i="7"/>
  <c r="X38" i="7"/>
  <c r="X37" i="7"/>
  <c r="X36" i="7"/>
  <c r="X35" i="7"/>
  <c r="X34" i="7"/>
  <c r="X33" i="7"/>
  <c r="X32" i="7"/>
  <c r="X31" i="7"/>
  <c r="X30" i="7"/>
  <c r="X29" i="7"/>
  <c r="X28" i="7"/>
  <c r="X27" i="7"/>
  <c r="X26" i="7"/>
  <c r="X25" i="7"/>
  <c r="X24" i="7"/>
  <c r="X23" i="7"/>
  <c r="X22" i="7"/>
  <c r="X21" i="7"/>
  <c r="X20" i="7"/>
  <c r="X19" i="7"/>
  <c r="X18" i="7"/>
  <c r="X17" i="7"/>
  <c r="X16" i="7"/>
  <c r="X15" i="7"/>
  <c r="X14" i="7"/>
  <c r="X13" i="7"/>
  <c r="T46" i="7"/>
  <c r="T45" i="7"/>
  <c r="T44" i="7"/>
  <c r="T43" i="7"/>
  <c r="T42" i="7"/>
  <c r="T41" i="7"/>
  <c r="T40" i="7"/>
  <c r="T39" i="7"/>
  <c r="T38" i="7"/>
  <c r="T37" i="7"/>
  <c r="T36" i="7"/>
  <c r="T35" i="7"/>
  <c r="T34" i="7"/>
  <c r="T33" i="7"/>
  <c r="T32" i="7"/>
  <c r="T31" i="7"/>
  <c r="T30" i="7"/>
  <c r="T29" i="7"/>
  <c r="T28" i="7"/>
  <c r="T27" i="7"/>
  <c r="T26" i="7"/>
  <c r="T25" i="7"/>
  <c r="T24" i="7"/>
  <c r="T23" i="7"/>
  <c r="T22" i="7"/>
  <c r="T21" i="7"/>
  <c r="T20" i="7"/>
  <c r="T19" i="7"/>
  <c r="T18" i="7"/>
  <c r="T17" i="7"/>
  <c r="T16" i="7"/>
  <c r="T15" i="7"/>
  <c r="T14" i="7"/>
  <c r="T13" i="7"/>
  <c r="P46" i="7"/>
  <c r="P45" i="7"/>
  <c r="P44" i="7"/>
  <c r="P43" i="7"/>
  <c r="P42" i="7"/>
  <c r="P41" i="7"/>
  <c r="P40" i="7"/>
  <c r="P39" i="7"/>
  <c r="P38" i="7"/>
  <c r="P37" i="7"/>
  <c r="P36" i="7"/>
  <c r="P35" i="7"/>
  <c r="P34" i="7"/>
  <c r="P33" i="7"/>
  <c r="P32" i="7"/>
  <c r="P31" i="7"/>
  <c r="P30" i="7"/>
  <c r="P29" i="7"/>
  <c r="P28" i="7"/>
  <c r="P27" i="7"/>
  <c r="P26" i="7"/>
  <c r="P25" i="7"/>
  <c r="P24" i="7"/>
  <c r="P23" i="7"/>
  <c r="P22" i="7"/>
  <c r="P21" i="7"/>
  <c r="P20" i="7"/>
  <c r="P19" i="7"/>
  <c r="P18" i="7"/>
  <c r="P17" i="7"/>
  <c r="P16" i="7"/>
  <c r="P15" i="7"/>
  <c r="P14" i="7"/>
  <c r="P13" i="7"/>
  <c r="L46" i="7"/>
  <c r="L45" i="7"/>
  <c r="L44" i="7"/>
  <c r="L43" i="7"/>
  <c r="L42" i="7"/>
  <c r="L41" i="7"/>
  <c r="L40" i="7"/>
  <c r="L39" i="7"/>
  <c r="L38" i="7"/>
  <c r="L37" i="7"/>
  <c r="L36" i="7"/>
  <c r="L35" i="7"/>
  <c r="L34" i="7"/>
  <c r="L33" i="7"/>
  <c r="L32" i="7"/>
  <c r="L31" i="7"/>
  <c r="L30" i="7"/>
  <c r="L29" i="7"/>
  <c r="L28" i="7"/>
  <c r="L27" i="7"/>
  <c r="L26" i="7"/>
  <c r="L25" i="7"/>
  <c r="L24" i="7"/>
  <c r="L23" i="7"/>
  <c r="L22" i="7"/>
  <c r="L21" i="7"/>
  <c r="L20" i="7"/>
  <c r="L19" i="7"/>
  <c r="L18" i="7"/>
  <c r="L17" i="7"/>
  <c r="L16" i="7"/>
  <c r="L15" i="7"/>
  <c r="L14" i="7"/>
  <c r="L13" i="7"/>
  <c r="H46" i="7"/>
  <c r="H45" i="7"/>
  <c r="H44" i="7"/>
  <c r="H43" i="7"/>
  <c r="H42" i="7"/>
  <c r="H41" i="7"/>
  <c r="H40" i="7"/>
  <c r="H39" i="7"/>
  <c r="H38" i="7"/>
  <c r="H37" i="7"/>
  <c r="H36" i="7"/>
  <c r="H35" i="7"/>
  <c r="H34" i="7"/>
  <c r="H33" i="7"/>
  <c r="H32" i="7"/>
  <c r="H31" i="7"/>
  <c r="H30" i="7"/>
  <c r="H29" i="7"/>
  <c r="H28" i="7"/>
  <c r="H27" i="7"/>
  <c r="H26" i="7"/>
  <c r="H25" i="7"/>
  <c r="H24" i="7"/>
  <c r="H23" i="7"/>
  <c r="H22" i="7"/>
  <c r="H21" i="7"/>
  <c r="H20" i="7"/>
  <c r="H19" i="7"/>
  <c r="H18" i="7"/>
  <c r="H17" i="7"/>
  <c r="H16" i="7"/>
  <c r="H15" i="7"/>
  <c r="H14" i="7"/>
  <c r="H13" i="7"/>
  <c r="D46" i="7"/>
  <c r="D45" i="7"/>
  <c r="D44" i="7"/>
  <c r="D43" i="7"/>
  <c r="D42" i="7"/>
  <c r="D41" i="7"/>
  <c r="D40" i="7"/>
  <c r="D39" i="7"/>
  <c r="D38" i="7"/>
  <c r="D37" i="7"/>
  <c r="D36" i="7"/>
  <c r="D35" i="7"/>
  <c r="D34" i="7"/>
  <c r="D33" i="7"/>
  <c r="D32" i="7"/>
  <c r="D31" i="7"/>
  <c r="D30" i="7"/>
  <c r="D29" i="7"/>
  <c r="D28" i="7"/>
  <c r="D27" i="7"/>
  <c r="D26" i="7"/>
  <c r="D25" i="7"/>
  <c r="D24" i="7"/>
  <c r="D23" i="7"/>
  <c r="D22" i="7"/>
  <c r="D21" i="7"/>
  <c r="D20" i="7"/>
  <c r="D19" i="7"/>
  <c r="D18" i="7"/>
  <c r="D17" i="7"/>
  <c r="D16" i="7"/>
  <c r="D15" i="7"/>
  <c r="D14" i="7"/>
  <c r="D13" i="7"/>
  <c r="AB12" i="7"/>
  <c r="P14" i="8"/>
  <c r="P12" i="8"/>
  <c r="O12" i="8"/>
  <c r="M12" i="8"/>
  <c r="K12" i="8"/>
  <c r="I12" i="8"/>
  <c r="G12" i="8"/>
  <c r="E13" i="8"/>
  <c r="E12" i="8"/>
  <c r="Q12" i="8" l="1"/>
  <c r="H12" i="7"/>
  <c r="D12" i="7"/>
  <c r="AE11" i="7" l="1"/>
  <c r="X12" i="7"/>
  <c r="T12" i="7"/>
  <c r="V12" i="7" s="1"/>
  <c r="P12" i="7"/>
  <c r="R12" i="7" s="1"/>
  <c r="L12" i="7"/>
  <c r="AC47" i="7"/>
  <c r="AD11" i="7"/>
  <c r="Z11" i="7"/>
  <c r="U47" i="7"/>
  <c r="V11" i="7"/>
  <c r="Q47" i="7"/>
  <c r="R11" i="7"/>
  <c r="M47" i="7"/>
  <c r="N11" i="7"/>
  <c r="I47" i="7"/>
  <c r="J11" i="7"/>
  <c r="J12" i="12"/>
  <c r="J11" i="12"/>
  <c r="J10" i="12"/>
  <c r="Q52" i="13"/>
  <c r="Q51" i="13"/>
  <c r="Q50" i="13"/>
  <c r="Q49" i="13"/>
  <c r="Q48" i="13"/>
  <c r="Q47" i="13"/>
  <c r="Q46" i="13"/>
  <c r="Q45" i="13"/>
  <c r="Q44" i="13"/>
  <c r="Q43" i="13"/>
  <c r="Q42" i="13"/>
  <c r="Q41" i="13"/>
  <c r="Q40" i="13"/>
  <c r="Q39" i="13"/>
  <c r="Q38" i="13"/>
  <c r="Q37" i="13"/>
  <c r="Q36" i="13"/>
  <c r="Q35" i="13"/>
  <c r="Q34" i="13"/>
  <c r="Q33" i="13"/>
  <c r="Q32" i="13"/>
  <c r="Q31" i="13"/>
  <c r="Q30" i="13"/>
  <c r="Q29" i="13"/>
  <c r="Q28" i="13"/>
  <c r="Q27" i="13"/>
  <c r="Q26" i="13"/>
  <c r="Q25" i="13"/>
  <c r="Q24" i="13"/>
  <c r="Q23" i="13"/>
  <c r="Q22" i="13"/>
  <c r="Q21" i="13"/>
  <c r="Q20" i="13"/>
  <c r="Q19" i="13"/>
  <c r="Q18" i="13"/>
  <c r="Q17" i="13"/>
  <c r="Q16" i="13"/>
  <c r="Q15" i="13"/>
  <c r="Q14" i="13"/>
  <c r="Q13" i="13"/>
  <c r="Q12" i="13"/>
  <c r="Q11" i="13"/>
  <c r="J52" i="13"/>
  <c r="J51" i="13"/>
  <c r="J50" i="13"/>
  <c r="J49" i="13"/>
  <c r="J48" i="13"/>
  <c r="J47" i="13"/>
  <c r="J46" i="13"/>
  <c r="J45" i="13"/>
  <c r="J44" i="13"/>
  <c r="J43" i="13"/>
  <c r="J42" i="13"/>
  <c r="J41" i="13"/>
  <c r="J40" i="13"/>
  <c r="J39" i="13"/>
  <c r="J38" i="13"/>
  <c r="J37" i="13"/>
  <c r="J36" i="13"/>
  <c r="J35" i="13"/>
  <c r="J34" i="13"/>
  <c r="J33" i="13"/>
  <c r="J32" i="13"/>
  <c r="J31" i="13"/>
  <c r="J30" i="13"/>
  <c r="J29" i="13"/>
  <c r="J28" i="13"/>
  <c r="J27" i="13"/>
  <c r="J26" i="13"/>
  <c r="J25" i="13"/>
  <c r="J24" i="13"/>
  <c r="J23" i="13"/>
  <c r="J22" i="13"/>
  <c r="J21" i="13"/>
  <c r="J20" i="13"/>
  <c r="J19" i="13"/>
  <c r="J18" i="13"/>
  <c r="J17" i="13"/>
  <c r="J16" i="13"/>
  <c r="J15" i="13"/>
  <c r="J14" i="13"/>
  <c r="J13" i="13"/>
  <c r="J12" i="13"/>
  <c r="J11" i="13"/>
  <c r="AE47" i="7" l="1"/>
  <c r="H13" i="4"/>
  <c r="V47" i="7"/>
  <c r="G13" i="4" s="1"/>
  <c r="R47" i="7"/>
  <c r="F13" i="4" s="1"/>
  <c r="H47" i="7"/>
  <c r="P47" i="7"/>
  <c r="T47" i="7"/>
  <c r="AB47" i="7"/>
  <c r="L47" i="7"/>
  <c r="Q53" i="13"/>
  <c r="L53" i="13"/>
  <c r="E16" i="4" s="1"/>
  <c r="M53" i="13"/>
  <c r="F16" i="4" s="1"/>
  <c r="N53" i="13"/>
  <c r="G16" i="4" s="1"/>
  <c r="O53" i="13"/>
  <c r="H16" i="4" s="1"/>
  <c r="P53" i="13"/>
  <c r="I16" i="4" s="1"/>
  <c r="K53" i="13"/>
  <c r="I53" i="13"/>
  <c r="H53" i="13"/>
  <c r="C16" i="4" s="1"/>
  <c r="F2" i="13"/>
  <c r="I14" i="12"/>
  <c r="I14" i="4" s="1"/>
  <c r="H14" i="12"/>
  <c r="H14" i="4" s="1"/>
  <c r="G14" i="12"/>
  <c r="G14" i="4" s="1"/>
  <c r="F14" i="12"/>
  <c r="F14" i="4" s="1"/>
  <c r="E14" i="12"/>
  <c r="E14" i="4" s="1"/>
  <c r="D14" i="12"/>
  <c r="D14" i="4" s="1"/>
  <c r="C14" i="12"/>
  <c r="D2" i="12"/>
  <c r="Q14" i="8"/>
  <c r="C14" i="4" l="1"/>
  <c r="J14" i="4" s="1"/>
  <c r="J13" i="12"/>
  <c r="J14" i="12" s="1"/>
  <c r="D16" i="4"/>
  <c r="J53" i="13"/>
  <c r="J13" i="10"/>
  <c r="J14" i="10"/>
  <c r="J15" i="10"/>
  <c r="J16" i="10"/>
  <c r="J17" i="10"/>
  <c r="J18" i="10"/>
  <c r="J19" i="10"/>
  <c r="J20" i="10"/>
  <c r="J21" i="10"/>
  <c r="J22" i="10"/>
  <c r="J23" i="10"/>
  <c r="J24" i="10"/>
  <c r="J25" i="10"/>
  <c r="J26" i="10"/>
  <c r="J27" i="10"/>
  <c r="J28" i="10"/>
  <c r="J29" i="10"/>
  <c r="J30" i="10"/>
  <c r="J31" i="10"/>
  <c r="J32" i="10"/>
  <c r="J33" i="10"/>
  <c r="J34" i="10"/>
  <c r="J35" i="10"/>
  <c r="J36" i="10"/>
  <c r="J37" i="10"/>
  <c r="J12" i="10"/>
  <c r="J11" i="10"/>
  <c r="J16" i="4" l="1"/>
  <c r="J25" i="11"/>
  <c r="J21" i="11"/>
  <c r="J17" i="11"/>
  <c r="O13" i="8" l="1"/>
  <c r="O11" i="8"/>
  <c r="M13" i="8"/>
  <c r="M11" i="8"/>
  <c r="M15" i="8" s="1"/>
  <c r="K13" i="8"/>
  <c r="K11" i="8"/>
  <c r="K15" i="8" s="1"/>
  <c r="I13" i="8"/>
  <c r="I11" i="8"/>
  <c r="G13" i="8"/>
  <c r="G11" i="8"/>
  <c r="G15" i="8" s="1"/>
  <c r="E11" i="8"/>
  <c r="P13" i="8"/>
  <c r="P11" i="8"/>
  <c r="C18" i="4"/>
  <c r="Q13" i="8" l="1"/>
  <c r="P15" i="8"/>
  <c r="I15" i="8"/>
  <c r="O15" i="8"/>
  <c r="Q11" i="8"/>
  <c r="I38" i="10"/>
  <c r="I17" i="4" s="1"/>
  <c r="H38" i="10"/>
  <c r="H17" i="4" s="1"/>
  <c r="G38" i="10"/>
  <c r="G17" i="4" s="1"/>
  <c r="F38" i="10"/>
  <c r="F17" i="4" s="1"/>
  <c r="E38" i="10"/>
  <c r="E17" i="4" s="1"/>
  <c r="D38" i="10"/>
  <c r="D17" i="4" s="1"/>
  <c r="C38" i="10"/>
  <c r="C17" i="4" s="1"/>
  <c r="Q15" i="8" l="1"/>
  <c r="J17" i="4"/>
  <c r="J11" i="11"/>
  <c r="B46" i="7"/>
  <c r="B45" i="7"/>
  <c r="B44" i="7"/>
  <c r="B43" i="7"/>
  <c r="B42" i="7"/>
  <c r="B41" i="7"/>
  <c r="B40" i="7"/>
  <c r="B39" i="7"/>
  <c r="B38" i="7"/>
  <c r="B37" i="7"/>
  <c r="B36" i="7"/>
  <c r="B35" i="7"/>
  <c r="B34" i="7"/>
  <c r="B33" i="7"/>
  <c r="B32" i="7"/>
  <c r="B31" i="7"/>
  <c r="B30" i="7"/>
  <c r="B29" i="7"/>
  <c r="I18" i="4"/>
  <c r="H18" i="4"/>
  <c r="G18" i="4"/>
  <c r="F18" i="4"/>
  <c r="E18" i="4"/>
  <c r="D18" i="4"/>
  <c r="N15" i="8"/>
  <c r="L15" i="8"/>
  <c r="J15" i="8"/>
  <c r="H15" i="8"/>
  <c r="F15" i="8"/>
  <c r="D15" i="8"/>
  <c r="J18" i="4" l="1"/>
  <c r="AF32" i="7"/>
  <c r="AF41" i="7"/>
  <c r="AF33" i="7"/>
  <c r="AF45" i="7"/>
  <c r="AF42" i="7"/>
  <c r="AF34" i="7"/>
  <c r="AF46" i="7"/>
  <c r="J38" i="10"/>
  <c r="AF44" i="7" l="1"/>
  <c r="AF43" i="7"/>
  <c r="AF29" i="7"/>
  <c r="AF35" i="7"/>
  <c r="AF36" i="7"/>
  <c r="AF30" i="7"/>
  <c r="AF39" i="7"/>
  <c r="AF31" i="7"/>
  <c r="AF37" i="7"/>
  <c r="AF38" i="7"/>
  <c r="AF40" i="7"/>
  <c r="E47" i="7" l="1"/>
  <c r="E2" i="11" l="1"/>
  <c r="E2" i="10" l="1"/>
  <c r="F2" i="8" l="1"/>
  <c r="F11" i="7"/>
  <c r="B11" i="7" l="1"/>
  <c r="AF16" i="7" l="1"/>
  <c r="AF22" i="7"/>
  <c r="AF19" i="7"/>
  <c r="AF14" i="7"/>
  <c r="G1" i="7"/>
  <c r="E2" i="5"/>
  <c r="B14" i="7" l="1"/>
  <c r="B15" i="7"/>
  <c r="B16" i="7"/>
  <c r="B17" i="7"/>
  <c r="B18" i="7"/>
  <c r="B19" i="7"/>
  <c r="B20" i="7"/>
  <c r="B21" i="7"/>
  <c r="B22" i="7"/>
  <c r="B23" i="7"/>
  <c r="B24" i="7"/>
  <c r="B25" i="7"/>
  <c r="B26" i="7"/>
  <c r="B27" i="7"/>
  <c r="B28" i="7"/>
  <c r="B13" i="7"/>
  <c r="AF23" i="7" l="1"/>
  <c r="AF25" i="7"/>
  <c r="AF24" i="7"/>
  <c r="AF18" i="7"/>
  <c r="AF13" i="7"/>
  <c r="AF27" i="7"/>
  <c r="AF26" i="7"/>
  <c r="F12" i="7"/>
  <c r="E53" i="7" s="1"/>
  <c r="B12" i="7"/>
  <c r="AF20" i="7" l="1"/>
  <c r="AF15" i="7"/>
  <c r="AF28" i="7"/>
  <c r="AF17" i="7"/>
  <c r="AF21" i="7"/>
  <c r="J47" i="7"/>
  <c r="F47" i="7"/>
  <c r="K81" i="7"/>
  <c r="I81" i="7"/>
  <c r="E81" i="7" l="1"/>
  <c r="C13" i="4"/>
  <c r="G81" i="7"/>
  <c r="D13" i="4"/>
  <c r="C19" i="4" l="1"/>
  <c r="F15" i="4"/>
  <c r="H15" i="4"/>
  <c r="H19" i="4" s="1"/>
  <c r="G15" i="4"/>
  <c r="G19" i="4" s="1"/>
  <c r="E15" i="4"/>
  <c r="I15" i="4"/>
  <c r="E15" i="8"/>
  <c r="D15" i="4" s="1"/>
  <c r="F19" i="4" l="1"/>
  <c r="J15" i="4"/>
  <c r="C9" i="4" s="1"/>
  <c r="D19" i="4"/>
  <c r="AD47" i="7" l="1"/>
  <c r="I13" i="4" s="1"/>
  <c r="I19" i="4" s="1"/>
  <c r="AF12" i="7"/>
  <c r="AF47" i="7" s="1"/>
  <c r="N47" i="7"/>
  <c r="E13" i="4" s="1"/>
  <c r="E19" i="4" l="1"/>
  <c r="J13" i="4"/>
  <c r="C8" i="4" l="1"/>
  <c r="J19" i="4"/>
</calcChain>
</file>

<file path=xl/sharedStrings.xml><?xml version="1.0" encoding="utf-8"?>
<sst xmlns="http://schemas.openxmlformats.org/spreadsheetml/2006/main" count="401" uniqueCount="170">
  <si>
    <t>Attachment E - Cost Proposal Template</t>
  </si>
  <si>
    <t>State of Arkansas Department of Human Services</t>
  </si>
  <si>
    <t>Introduction</t>
  </si>
  <si>
    <r>
      <t>This Template provides a structured approach for proposing the costs associated with delivering this RFP's requirements. Each Respondent must fill out all applicable worksheets and cells as described by the Template and individual worksheet instructions.  This Template is the formal Cost Proposal for the Respondent's Proposal.  The Respondent warrants that all costs associated with the services as requested in this RFP are included in this Template. Failure to adequately represent all costs as requested in this RFP may be grounds for Proposal disqualification at the sole discretion of the State.
Where costs are requested on an annual basis, the year refers to the appropriate year of the Contract (</t>
    </r>
    <r>
      <rPr>
        <i/>
        <sz val="11"/>
        <color theme="1"/>
        <rFont val="Arial"/>
        <family val="2"/>
      </rPr>
      <t>i.e.</t>
    </r>
    <r>
      <rPr>
        <sz val="11"/>
        <color theme="1"/>
        <rFont val="Arial"/>
        <family val="2"/>
      </rPr>
      <t xml:space="preserve"> Year 1 refers to the first year of the Contract rather than calendar or Federal fiscal year). Respondents must complete the Cost Proposal with the expected cost rate based on the anticipated Contract start date as stated in the RFP. However, should the Contract start date shift for any reason, the State expects Contractor to honor the costs as stated in their Cost Proposal. The State understands that this Contract may begin in the middle of a fiscal or calendar year. The awarded Contract will be aligned to appropriate calendar and/or fiscal years during Contract negotiations. The total bid cost is a firm fixed price Proposal and the determination of the Contract start date will not affect the total bid price.
This workbook contains cost information required for submission of a Proposal for the Services in this RFP. The worksheets within this Response Template are listed below.  All worksheets must be completed.  Any Proposals that do not provide complete cost information may be excluded from the competitive field.
</t>
    </r>
    <r>
      <rPr>
        <b/>
        <sz val="11"/>
        <color theme="1"/>
        <rFont val="Arial"/>
        <family val="2"/>
      </rPr>
      <t xml:space="preserve">• </t>
    </r>
    <r>
      <rPr>
        <sz val="11"/>
        <color theme="1"/>
        <rFont val="Arial"/>
        <family val="2"/>
      </rPr>
      <t xml:space="preserve">Cells requiring Respondent data entry are shaded in yellow to clearly indicate which cells are available for data entry.
</t>
    </r>
    <r>
      <rPr>
        <b/>
        <sz val="11"/>
        <color theme="1"/>
        <rFont val="Arial"/>
        <family val="2"/>
      </rPr>
      <t xml:space="preserve">• </t>
    </r>
    <r>
      <rPr>
        <sz val="11"/>
        <color theme="1"/>
        <rFont val="Arial"/>
        <family val="2"/>
      </rPr>
      <t xml:space="preserve">Cells shaded in grey or blue are locked and cannot be altered. Blue cells will populate automatically.
</t>
    </r>
    <r>
      <rPr>
        <b/>
        <sz val="11"/>
        <color theme="1"/>
        <rFont val="Arial"/>
        <family val="2"/>
      </rPr>
      <t xml:space="preserve">• </t>
    </r>
    <r>
      <rPr>
        <sz val="11"/>
        <color theme="1"/>
        <rFont val="Arial"/>
        <family val="2"/>
      </rPr>
      <t xml:space="preserve">Do NOT add, edit or adjust cells unless specifically requested to do so.
</t>
    </r>
    <r>
      <rPr>
        <b/>
        <sz val="11"/>
        <color theme="1"/>
        <rFont val="Arial"/>
        <family val="2"/>
      </rPr>
      <t xml:space="preserve">• </t>
    </r>
    <r>
      <rPr>
        <sz val="11"/>
        <color theme="1"/>
        <rFont val="Arial"/>
        <family val="2"/>
      </rPr>
      <t xml:space="preserve">It is the Respondent's responsibility to validate the integrity of the Cost Workbook formulas and links where applicable.
</t>
    </r>
    <r>
      <rPr>
        <b/>
        <sz val="11"/>
        <color theme="1"/>
        <rFont val="Arial"/>
        <family val="2"/>
      </rPr>
      <t>Key Assumptions:</t>
    </r>
    <r>
      <rPr>
        <sz val="11"/>
        <color theme="1"/>
        <rFont val="Arial"/>
        <family val="2"/>
      </rPr>
      <t xml:space="preserve">
</t>
    </r>
    <r>
      <rPr>
        <b/>
        <sz val="11"/>
        <color theme="1"/>
        <rFont val="Arial"/>
        <family val="2"/>
      </rPr>
      <t xml:space="preserve">• </t>
    </r>
    <r>
      <rPr>
        <sz val="11"/>
        <color theme="1"/>
        <rFont val="Arial"/>
        <family val="2"/>
      </rPr>
      <t xml:space="preserve">Respondents must abide by the deadlines detailed in the RFP.
• The costs proposed in this workbook should include any cost associated with any system feature or attribute proposed in a Respondent's proposal. By way of example, if a Respondent's Functional Matrix indicates that a "Tier 2" feature can be provided through customization, then the cost of that customization will be included in the proposed costs in this template.
</t>
    </r>
    <r>
      <rPr>
        <b/>
        <sz val="11"/>
        <color theme="1"/>
        <rFont val="Arial"/>
        <family val="2"/>
      </rPr>
      <t>Instructions:</t>
    </r>
    <r>
      <rPr>
        <sz val="11"/>
        <color theme="1"/>
        <rFont val="Arial"/>
        <family val="2"/>
      </rPr>
      <t xml:space="preserve">  Please do not alter this tab. </t>
    </r>
  </si>
  <si>
    <t>Table of Contents</t>
  </si>
  <si>
    <t>Tab #</t>
  </si>
  <si>
    <t>Tab Title</t>
  </si>
  <si>
    <t>Description</t>
  </si>
  <si>
    <t>Title</t>
  </si>
  <si>
    <t>Title and Cover Page</t>
  </si>
  <si>
    <t>Introduction and Table of Contents</t>
  </si>
  <si>
    <t>Cost Proposal Summary</t>
  </si>
  <si>
    <t>Worksheet which summarizes the Respondent's total proposed costs</t>
  </si>
  <si>
    <t>Staffing Rates</t>
  </si>
  <si>
    <t>Worksheet for itemizing hourly rate structures for proposed project personnel</t>
  </si>
  <si>
    <t>Design, Development and Implementation</t>
  </si>
  <si>
    <t>Worksheet for one-time, total solution Design, Development, and Implementation  project costs</t>
  </si>
  <si>
    <t>Facility Costs</t>
  </si>
  <si>
    <t>Worksheet for Respondent to itemize facility costs</t>
  </si>
  <si>
    <t>Systems M&amp;O</t>
  </si>
  <si>
    <t>Worksheet for Respondent to calculate Maintenance and Operations costs</t>
  </si>
  <si>
    <t>Software/Hardware Costs</t>
  </si>
  <si>
    <t>Worksheet for Respondent to itemize expected software/hardware expenses</t>
  </si>
  <si>
    <t>Other Costs</t>
  </si>
  <si>
    <t>Worksheet for Respondent to itemize all other expenses</t>
  </si>
  <si>
    <t>Hosting</t>
  </si>
  <si>
    <t>Worksheet for Respondent to provide the cost to provide Hosting (not evaluated)</t>
  </si>
  <si>
    <t>Respondent Name:</t>
  </si>
  <si>
    <t>Please Complete Yellow Shaded Regions</t>
  </si>
  <si>
    <r>
      <t xml:space="preserve">Instructions: </t>
    </r>
    <r>
      <rPr>
        <sz val="11"/>
        <color theme="1"/>
        <rFont val="Arial"/>
        <family val="2"/>
      </rPr>
      <t xml:space="preserve">Respondents must only fill in their name in the yellow-shaded cell. All other cells will populate from the other tabs. Each Respondent will be evaluated based on their overal total costs. </t>
    </r>
    <r>
      <rPr>
        <b/>
        <sz val="11"/>
        <color theme="1"/>
        <rFont val="Arial"/>
        <family val="2"/>
      </rPr>
      <t xml:space="preserve">  </t>
    </r>
    <r>
      <rPr>
        <sz val="11"/>
        <color theme="1"/>
        <rFont val="Arial"/>
        <family val="2"/>
      </rPr>
      <t xml:space="preserve">It is the Respondent's responsibility to ensure that costs on this sheet reflect the full Proposal cost for the services outlined in the RFP. </t>
    </r>
    <r>
      <rPr>
        <b/>
        <sz val="11"/>
        <color theme="1"/>
        <rFont val="Arial"/>
        <family val="2"/>
      </rPr>
      <t xml:space="preserve">
Cell G8 will be highlighted in green if this requirement is met and in red if this requirement is not met. Not meeting this requirement is grounds for disqualification. </t>
    </r>
  </si>
  <si>
    <t>Total DDI Cost</t>
  </si>
  <si>
    <t>Total M&amp;O Cost, Facility, Software/Hardware, Other Costs, and Hosting Cost</t>
  </si>
  <si>
    <t>Table 1: Total Cost Summary (included in the cost evaluation)</t>
  </si>
  <si>
    <t>Year 1 Cost</t>
  </si>
  <si>
    <t xml:space="preserve">Year 2 Cost </t>
  </si>
  <si>
    <t>Year 3 Cost</t>
  </si>
  <si>
    <t xml:space="preserve">Year 4 Cost </t>
  </si>
  <si>
    <t xml:space="preserve">Year 5 Cost </t>
  </si>
  <si>
    <t xml:space="preserve">Year 6 Cost </t>
  </si>
  <si>
    <t xml:space="preserve">Year 7 Cost </t>
  </si>
  <si>
    <t>Total Cost</t>
  </si>
  <si>
    <t>DDI Cost</t>
  </si>
  <si>
    <t>Systems M&amp;O Cost</t>
  </si>
  <si>
    <t>Hosting Costs</t>
  </si>
  <si>
    <t>Total</t>
  </si>
  <si>
    <r>
      <t xml:space="preserve">Instructions: </t>
    </r>
    <r>
      <rPr>
        <sz val="11"/>
        <color theme="1"/>
        <rFont val="Arial"/>
        <family val="2"/>
      </rPr>
      <t>Please fill in the cells shaded in yellow. Note that the blue cells will populate automatically. List a Position Title for each staff member necessary to complete all activities listed in the RFP (including both DDI and M&amp;O). Enter the Hourly Billable Rate per Positions for each Position Title, for each contract year. The Hourly Billable Rate should factor in all costs including applicable purchase, delivery, tax, services, safety, license, travel, per diem, Respondent's staff training, facilities, and other such items necessary to complete all deliverables. The Respondent may include additional roles to accurately represent the various classifications and grades of its personnel. The information in this tab will be used throughout the cost proposal to calculate the total cost for the DDI, M&amp;O, and subsequently, the Total DDI and Total M&amp;O Cost, Other Costs, and Hosting Cost (on the Cost Proposal Summary tab).</t>
    </r>
  </si>
  <si>
    <t>Table 1: Position Titles and Rates</t>
  </si>
  <si>
    <t>Position Title</t>
  </si>
  <si>
    <t>Position Description</t>
  </si>
  <si>
    <t>HOURLY Billable Rate Per Position</t>
  </si>
  <si>
    <t>Year 1</t>
  </si>
  <si>
    <t>Year 2</t>
  </si>
  <si>
    <t>Year 3</t>
  </si>
  <si>
    <t>Year 4</t>
  </si>
  <si>
    <t>Year 5</t>
  </si>
  <si>
    <t>Year 6</t>
  </si>
  <si>
    <t>Year 7</t>
  </si>
  <si>
    <t>Example - Analyst</t>
  </si>
  <si>
    <t>Organizes collected data; analyzes data; assist in developing reports</t>
  </si>
  <si>
    <t xml:space="preserve"> </t>
  </si>
  <si>
    <r>
      <rPr>
        <b/>
        <sz val="11"/>
        <color theme="1"/>
        <rFont val="Arial"/>
        <family val="2"/>
      </rPr>
      <t>Instructions:</t>
    </r>
    <r>
      <rPr>
        <sz val="11"/>
        <color theme="1"/>
        <rFont val="Arial"/>
        <family val="2"/>
      </rPr>
      <t xml:space="preserve"> Please fill in the cells shaded in yellow. Cells not shaded yellow are locked and cannot be altered. Note that the blue cells will populate automatically. 
On this tab, Respondents will use the staff positions and rates provided on tab 4. "Staffing Rates" to price the various activities required to plan, manage, design, develop, implement, and maintain the Future System, as contemplated by the RFP. 
In the first section </t>
    </r>
    <r>
      <rPr>
        <u/>
        <sz val="11"/>
        <color theme="1"/>
        <rFont val="Arial"/>
        <family val="2"/>
      </rPr>
      <t xml:space="preserve">Hours By Activity </t>
    </r>
    <r>
      <rPr>
        <sz val="11"/>
        <color theme="1"/>
        <rFont val="Arial"/>
        <family val="2"/>
      </rPr>
      <t xml:space="preserve">Respondents will provide the total hours per position for the Activity specified by the listed RFP section(s). There is an "other" column at the far right in the event labor is needed and not appropriately encompassed by any of the enumerated columns.  In the event the "Other" column is needed, please include a description of what that activity entails and submit it along with the sealed cost materials. </t>
    </r>
    <r>
      <rPr>
        <b/>
        <sz val="11"/>
        <color theme="1"/>
        <rFont val="Arial"/>
        <family val="2"/>
      </rPr>
      <t>Please Note</t>
    </r>
    <r>
      <rPr>
        <sz val="11"/>
        <color theme="1"/>
        <rFont val="Arial"/>
        <family val="2"/>
      </rPr>
      <t>: this RFP does not mandate a particular implementation strategy, so while these activities are presented in an order, it is not required that they be expressly completed in total in this order (</t>
    </r>
    <r>
      <rPr>
        <i/>
        <sz val="11"/>
        <color theme="1"/>
        <rFont val="Arial"/>
        <family val="2"/>
      </rPr>
      <t>e.g.,</t>
    </r>
    <r>
      <rPr>
        <sz val="11"/>
        <color theme="1"/>
        <rFont val="Arial"/>
        <family val="2"/>
      </rPr>
      <t xml:space="preserve"> you are not required to). The costs calculated across these activities will be summed to formulate the "total performed labor cost" for the DDI phase.  (Please note, other one-time expenses can be added to tab 7. "Other Costs"). 
To ensure project quality and timeliness, the Contract resulting from this RFP will pay the Contractor for the completion of milestones and deliverables. To that end, the State wishes to understand how Respondent would allocate the proposed Cost for System Development and Implementation across those deliverables and milestones. In the </t>
    </r>
    <r>
      <rPr>
        <u/>
        <sz val="11"/>
        <color theme="1"/>
        <rFont val="Arial"/>
        <family val="2"/>
      </rPr>
      <t>Proposed Allocation to Deliverables and Milestones</t>
    </r>
    <r>
      <rPr>
        <sz val="11"/>
        <color theme="1"/>
        <rFont val="Arial"/>
        <family val="2"/>
      </rPr>
      <t xml:space="preserve"> (beginning in row 55 below) Respondents should propose how each activity's proposed cost would be allocated across deliverables and milestone related to that activity.</t>
    </r>
    <r>
      <rPr>
        <b/>
        <sz val="11"/>
        <color rgb="FFFF0000"/>
        <rFont val="Arial"/>
        <family val="2"/>
      </rPr>
      <t xml:space="preserve"> </t>
    </r>
    <r>
      <rPr>
        <sz val="11"/>
        <color rgb="FFFF0000"/>
        <rFont val="Arial"/>
        <family val="2"/>
      </rPr>
      <t xml:space="preserve">The deliverables listed in RFP Section 2.7.7 are located in the appropriate column, but there are several blank rows where Respondents may list other payment points or deliverables. This information is not scored, nor will it necessarily be accepted by the State when developing the final Contract. It is provided to help facilitate negotiations with the State and the Contract Awardee in developing the final Contract payment schedule. </t>
    </r>
    <r>
      <rPr>
        <b/>
        <sz val="11"/>
        <color rgb="FFFF0000"/>
        <rFont val="Arial"/>
        <family val="2"/>
      </rPr>
      <t>Please note</t>
    </r>
    <r>
      <rPr>
        <sz val="11"/>
        <color rgb="FFFF0000"/>
        <rFont val="Arial"/>
        <family val="2"/>
      </rPr>
      <t>: the State intends that a portion of each deliverable/milestone payment will be withheld pending the final implementation, the precise specifics of which will be finalized during Contract negotiations.</t>
    </r>
    <r>
      <rPr>
        <sz val="11"/>
        <color theme="1"/>
        <rFont val="Arial"/>
        <family val="2"/>
      </rPr>
      <t xml:space="preserve">
</t>
    </r>
  </si>
  <si>
    <t>Hours by Activity</t>
  </si>
  <si>
    <t xml:space="preserve">Activity </t>
  </si>
  <si>
    <t>Total hours per position to complete Activity</t>
  </si>
  <si>
    <t>Total cost per position to complete Activity</t>
  </si>
  <si>
    <t>Total hours per position to complete  all Activities</t>
  </si>
  <si>
    <t>Total cost per position to complete all Activities</t>
  </si>
  <si>
    <t>Project Planning</t>
  </si>
  <si>
    <t>DDI</t>
  </si>
  <si>
    <t>Deliverable Staffing Total:</t>
  </si>
  <si>
    <t xml:space="preserve">Proposed Allocation to Deliverables &amp; Milestones </t>
  </si>
  <si>
    <t xml:space="preserve">Phase I. Project Planning
</t>
  </si>
  <si>
    <t>Phase II.  Design, Development, &amp; Implementation</t>
  </si>
  <si>
    <t xml:space="preserve">Phase III. Maintenance &amp; Operations </t>
  </si>
  <si>
    <t>Other</t>
  </si>
  <si>
    <t>Total Proposed Cost for Activity</t>
  </si>
  <si>
    <t>Deliverable/Milestone</t>
  </si>
  <si>
    <t xml:space="preserve">Proposed
 Allocation for
Key Deliverables &amp; Milestones </t>
  </si>
  <si>
    <t>Deliverables Expectation Document</t>
  </si>
  <si>
    <t>Project Initiation Checklist</t>
  </si>
  <si>
    <t xml:space="preserve">Maintenance and Operations Support Plan </t>
  </si>
  <si>
    <t>insert proposed deliverable or milestone</t>
  </si>
  <si>
    <t>Status Reporting</t>
  </si>
  <si>
    <t>Requirements Validation Document (RVD)</t>
  </si>
  <si>
    <t>CMS Certification Documentation</t>
  </si>
  <si>
    <t>Project Management Plan</t>
  </si>
  <si>
    <t>Business Design Document</t>
  </si>
  <si>
    <t>Completion of All Warranty Activities Report</t>
  </si>
  <si>
    <t>Project Schedule</t>
  </si>
  <si>
    <t>Interfaces Control Document</t>
  </si>
  <si>
    <t>Turnover and Closeout Plan</t>
  </si>
  <si>
    <t>Schedule Management Plan</t>
  </si>
  <si>
    <t>Data Conversion Testing Report and Results</t>
  </si>
  <si>
    <t>Communications Management Plan</t>
  </si>
  <si>
    <t>System Integration Test Readiness Checklist</t>
  </si>
  <si>
    <t>Resource Management Plan</t>
  </si>
  <si>
    <t>System Integration Testing (SIT) Report and Results</t>
  </si>
  <si>
    <t>Requirements Management Plan</t>
  </si>
  <si>
    <t>UAT Readiness Checklist</t>
  </si>
  <si>
    <t>Assets Management Plan and Inventory</t>
  </si>
  <si>
    <t>UAT Report and Results</t>
  </si>
  <si>
    <t>Facilities Management Plan</t>
  </si>
  <si>
    <t>Training Materials</t>
  </si>
  <si>
    <t>Configuration Management Plan</t>
  </si>
  <si>
    <t>System Documentation</t>
  </si>
  <si>
    <t>Performance Management Plan</t>
  </si>
  <si>
    <t>Operational Readiness Review</t>
  </si>
  <si>
    <t>Data Conversion Plan</t>
  </si>
  <si>
    <t xml:space="preserve">Project Close-out Checklist </t>
  </si>
  <si>
    <t>Test Management Plan</t>
  </si>
  <si>
    <t>System Security and Privacy Management Plan</t>
  </si>
  <si>
    <t>Training Plan</t>
  </si>
  <si>
    <t>Implementation Plan</t>
  </si>
  <si>
    <t>Certification Management Plan</t>
  </si>
  <si>
    <t>Disaster Recovery and Business Continuity and Contingency Plan (DR/BCCP)</t>
  </si>
  <si>
    <t>Amount to be Allocated</t>
  </si>
  <si>
    <r>
      <t xml:space="preserve">Instructions: </t>
    </r>
    <r>
      <rPr>
        <sz val="11"/>
        <color theme="1"/>
        <rFont val="Arial"/>
        <family val="2"/>
      </rPr>
      <t>Please fill in the cells shaded in yellow. Note that the blue cells will populate automatically.  The information in this tab will be used throughout the cost proposal to calculate the total cost for the DDI, M&amp;O, and subsequently, the Total DDI and Total M&amp;O Cost, Other Costs, and Hosting Cost (on the Cost Proposal Summary tab).</t>
    </r>
    <r>
      <rPr>
        <b/>
        <sz val="11"/>
        <color theme="1"/>
        <rFont val="Arial"/>
        <family val="2"/>
      </rPr>
      <t xml:space="preserve"> 
If there are potential costs not represented on this tab, please add to tab 9. Other Costs.</t>
    </r>
  </si>
  <si>
    <t>Table 1: Facility Costs Price Sheet</t>
  </si>
  <si>
    <t>Year 1 Costs</t>
  </si>
  <si>
    <t>Year 2 Costs</t>
  </si>
  <si>
    <t>Year 3 Costs</t>
  </si>
  <si>
    <t>Year 4 Costs</t>
  </si>
  <si>
    <t>Year 5 Costs</t>
  </si>
  <si>
    <t>Year 6 Costs</t>
  </si>
  <si>
    <t>Year 7 Costs</t>
  </si>
  <si>
    <t xml:space="preserve">Development Facility </t>
  </si>
  <si>
    <t>Data Center (Vendor Facility), if applicable</t>
  </si>
  <si>
    <t>Installation/Configuration Costs</t>
  </si>
  <si>
    <t>Facility Build-Out</t>
  </si>
  <si>
    <t>Detailed Cost of Systems M&amp;O</t>
  </si>
  <si>
    <t xml:space="preserve">Contract Year 2 </t>
  </si>
  <si>
    <t>Contract Year 3</t>
  </si>
  <si>
    <t xml:space="preserve">Contract Year 4 </t>
  </si>
  <si>
    <t>Contract Year 5</t>
  </si>
  <si>
    <t>Contract Year 6</t>
  </si>
  <si>
    <t>Contract Year 7</t>
  </si>
  <si>
    <t>Blended Hourly Rate</t>
  </si>
  <si>
    <t>Hours Proposed per Year</t>
  </si>
  <si>
    <t>Cost per Year</t>
  </si>
  <si>
    <t>Total Hours</t>
  </si>
  <si>
    <t>M &amp; O Support</t>
  </si>
  <si>
    <t xml:space="preserve">RDUR, ProDUR Support </t>
  </si>
  <si>
    <t>Enhancements, and Modifications/Pool</t>
  </si>
  <si>
    <t>M&amp;O Turnover Services</t>
  </si>
  <si>
    <r>
      <rPr>
        <b/>
        <sz val="11"/>
        <color rgb="FF000000"/>
        <rFont val="Arial"/>
        <family val="2"/>
      </rPr>
      <t xml:space="preserve">Instructions: </t>
    </r>
    <r>
      <rPr>
        <sz val="11"/>
        <color rgb="FF000000"/>
        <rFont val="Arial"/>
        <family val="2"/>
      </rPr>
      <t xml:space="preserve">Please fill in the cells shaded in yellow. Note that the blue cells will populate automatically.
On this tab the Respondents shall list all software and hardware costs (not including hosting costs) which will be payable as part of this contract. These costs should include any licensing necessary to cover all environments (e.g., Development, Test, Training, Production), any other fees or service charges.
</t>
    </r>
    <r>
      <rPr>
        <b/>
        <sz val="11"/>
        <color rgb="FF000000"/>
        <rFont val="Arial"/>
        <family val="2"/>
      </rPr>
      <t xml:space="preserve">
</t>
    </r>
    <r>
      <rPr>
        <sz val="11"/>
        <color rgb="FF000000"/>
        <rFont val="Arial"/>
        <family val="2"/>
      </rPr>
      <t>DDI Period columns should include purchase costs and annual maintenance fees for software/hardware during the DDI period. Year 1 - Year 7 columns should include the software/hardware purchase costs and annual maintenance fees for that specific contract year.</t>
    </r>
    <r>
      <rPr>
        <b/>
        <sz val="11"/>
        <color rgb="FF000000"/>
        <rFont val="Arial"/>
        <family val="2"/>
      </rPr>
      <t xml:space="preserve">  “Please note: the State is not requesting nor expecting Contractor furnished hardware for the State’s use (i.e., computers or mobile devices for end users). However, if a Bidder does include “Hardware”, it should explain the purpose for listing such hardware and list all costs and fees of that nature to be included on TAB 8, and Not on tab 9.</t>
    </r>
  </si>
  <si>
    <t>Table 1: Software/Hardware Costs Price Sheet</t>
  </si>
  <si>
    <t>CI Number</t>
  </si>
  <si>
    <t>Software/Hardware</t>
  </si>
  <si>
    <t xml:space="preserve"> Product</t>
  </si>
  <si>
    <t>Number of Licenses</t>
  </si>
  <si>
    <t>License Type</t>
  </si>
  <si>
    <t xml:space="preserve">COTS or Proprietary </t>
  </si>
  <si>
    <r>
      <rPr>
        <b/>
        <sz val="11"/>
        <color theme="1"/>
        <rFont val="Arial"/>
        <family val="2"/>
      </rPr>
      <t xml:space="preserve">Instructions: </t>
    </r>
    <r>
      <rPr>
        <sz val="11"/>
        <color theme="1"/>
        <rFont val="Arial"/>
        <family val="2"/>
      </rPr>
      <t>Please fill in the cells shaded in yellow. Cells not shaded yellow are locked and cannot be altered. Note that the blue cells will populate automatically.
On this tab the Respondents shall list all other costs (not including hosting costs) which will be payable as part of this contract. These costs can include any licensing necessary to cover all environments (e.g., Development, Test, Training, Production), any other fees or service charges. Not withstanding hosting costs, if a cost is not listed on tabs 4 through 9, it will not be a payable cost under the Contract.  Costs incurred as one-time costs, on-going costs, or both, may be entered here on tab 9. The State expects initial one-time costs to be entered in the Year 1 column.
It is the State's intent to have these costs invoiced monthly, however this will be finalized during contract negotiations. 
It is the responsibility of the Respondent to ensure spreadsheet calculations are correct. The State reserves the right to purchase any proposed software products directly.</t>
    </r>
  </si>
  <si>
    <t>Table 1: Summary of Other Costs</t>
  </si>
  <si>
    <t>Item</t>
  </si>
  <si>
    <t>Example: License System X</t>
  </si>
  <si>
    <r>
      <rPr>
        <b/>
        <sz val="11"/>
        <color theme="1"/>
        <rFont val="Arial"/>
        <family val="2"/>
      </rPr>
      <t xml:space="preserve">Instructions: </t>
    </r>
    <r>
      <rPr>
        <sz val="11"/>
        <color theme="1"/>
        <rFont val="Arial"/>
        <family val="2"/>
      </rPr>
      <t xml:space="preserve">On this tab Respondents should note the cost to host the Future System, by Contract Year. This is the </t>
    </r>
    <r>
      <rPr>
        <u/>
        <sz val="11"/>
        <color theme="1"/>
        <rFont val="Arial"/>
        <family val="2"/>
      </rPr>
      <t>annual</t>
    </r>
    <r>
      <rPr>
        <sz val="11"/>
        <color theme="1"/>
        <rFont val="Arial"/>
        <family val="2"/>
      </rPr>
      <t xml:space="preserve"> cost the Contactor may charge the State if the Contractor hosts the Future System.
The Respondent should price its recommended hosting approach in Table 1. The pricing from this recommended approach will be evaluated. If a Respondent proposes a range of hosting options, the Contractor should price alternate approaches in Table 2. The pricing from these alternate approaches will not be evaluated. </t>
    </r>
    <r>
      <rPr>
        <sz val="11"/>
        <color rgb="FFFF0000"/>
        <rFont val="Arial"/>
        <family val="2"/>
      </rPr>
      <t xml:space="preserve">Please note that your recommended hosting approach must align with your answers to the System Hosting section of Attachment B (which will be evaluated for its quality and feasibility). </t>
    </r>
    <r>
      <rPr>
        <sz val="11"/>
        <color theme="1"/>
        <rFont val="Arial"/>
        <family val="2"/>
      </rPr>
      <t xml:space="preserve">
It is the State's intent to have these costs invoiced monthly, however this will be finalized during contract negotiations. 
It is the responsibility of the Respondent to ensure spreadsheet calculations are correct.</t>
    </r>
  </si>
  <si>
    <t>Table 1: Recommended Hosting Approach Costs</t>
  </si>
  <si>
    <t>Recommended Hosting Approach:</t>
  </si>
  <si>
    <t>Year 6 Cost</t>
  </si>
  <si>
    <t>Year 7 Cost</t>
  </si>
  <si>
    <t>Annual Hosting Cost</t>
  </si>
  <si>
    <t>Table 2: Alternate Hosting Approach Costs (Optional)</t>
  </si>
  <si>
    <t>Alternate Hosting Approach 1:</t>
  </si>
  <si>
    <t>Alternate Hosting Approach 2:</t>
  </si>
  <si>
    <t>Alternate Hosting Approach 3:</t>
  </si>
  <si>
    <t>DDI Period</t>
  </si>
  <si>
    <t>Annual Maintenance Period</t>
  </si>
  <si>
    <r>
      <rPr>
        <b/>
        <sz val="11"/>
        <color theme="1"/>
        <rFont val="Arial"/>
        <family val="2"/>
      </rPr>
      <t>Instructions:</t>
    </r>
    <r>
      <rPr>
        <sz val="11"/>
        <color theme="1"/>
        <rFont val="Arial"/>
        <family val="2"/>
      </rPr>
      <t xml:space="preserve"> Please fill in the cells shaded in yellow. Cells not shaded yellow are locked and cannot be altered. Note that the blue cells will populate automatically. 
The State will engage the Contractor to provide M&amp;O Support after the completion of the DDI phase of the project. Given that State Contracts are capped at a maximum possible length of 7 years, and given that the DDI phase proposed by a Respondent may be of different length across proposals, it is likely that the duration of the M&amp;O phase is different from proposal to proposal. The below form assumes that the DDI phase will continue at least through Contract Year 1. Thereafter,  there is a Contract Year section where a Respondent should list any anticipated M&amp;O costs during that year. If, by way of example, a Respondent is proposing a DDI phase that will last 1.5 years, the Year 2 section should contain M&amp;O expenses for 6 months, and each year section thereafter (Years 3 through 7) should include M&amp;O expenses for 12 months. In this example, the “Year 2” section should be left blank.
The State requests this form include a “blended hourly rate” for Contract Years with M&amp;O. In Rows 11 and 12 for each applicable year, the Respondent should list the number of hours it expects to spend on this work. The total for “System Monitoring” and “Technical Support” will be the amount, in that calendar year, that the Contractor shall receive in the performance of its M&amp;O duties (a “fixed fee”, to be invoiced in monthly increments).
The State also plans to have a “pool” of hours available in the Contract for use on anticipated enhancements, modifications or upgrades. The State must authorize the use of these hours and the Contractor’s receipt of these funds is not guaranteed. These hours will be billed to the State at the year's blended hourly rate used to calculate the other M&amp;O costs.  To ensure consistent comparison, the State has estimated 3,000 hours per year.
It is the State's intent to have these costs invoiced monthly, however this will be finalized during contract negotiations. 
It is the responsibility of the Respondent to ensure spreadsheet calculations are correct. </t>
    </r>
  </si>
  <si>
    <t>RFP # 710-24-0013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</si>
</sst>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409]mmmm\ d\,\ yyyy;@"/>
    <numFmt numFmtId="166" formatCode="&quot;$&quot;#,##0.00"/>
    <numFmt numFmtId="167" formatCode="0;;;@"/>
  </numFmts>
  <fonts count="29" x14ac:knownFonts="1">
    <font>
      <sz val="11"/>
      <color theme="1"/>
      <name val="Calibri"/>
      <family val="2"/>
      <scheme val="minor"/>
    </font>
    <font>
      <sz val="11"/>
      <color theme="1"/>
      <name val="Calibri"/>
      <family val="2"/>
      <scheme val="minor"/>
    </font>
    <font>
      <b/>
      <sz val="20"/>
      <name val="Arial"/>
      <family val="2"/>
    </font>
    <font>
      <b/>
      <sz val="10"/>
      <name val="Arial"/>
      <family val="2"/>
    </font>
    <font>
      <sz val="10"/>
      <name val="Arial"/>
      <family val="2"/>
    </font>
    <font>
      <sz val="8"/>
      <name val="Arial"/>
      <family val="2"/>
    </font>
    <font>
      <b/>
      <sz val="25"/>
      <name val="Arial"/>
      <family val="2"/>
    </font>
    <font>
      <sz val="18"/>
      <name val="Arial"/>
      <family val="2"/>
    </font>
    <font>
      <b/>
      <sz val="22"/>
      <name val="Arial"/>
      <family val="2"/>
    </font>
    <font>
      <sz val="22"/>
      <name val="Arial"/>
      <family val="2"/>
    </font>
    <font>
      <sz val="11"/>
      <color theme="1"/>
      <name val="Arial"/>
      <family val="2"/>
    </font>
    <font>
      <b/>
      <sz val="11"/>
      <color theme="1"/>
      <name val="Arial"/>
      <family val="2"/>
    </font>
    <font>
      <b/>
      <u/>
      <sz val="11"/>
      <color theme="1"/>
      <name val="Arial"/>
      <family val="2"/>
    </font>
    <font>
      <i/>
      <sz val="11"/>
      <color theme="1"/>
      <name val="Arial"/>
      <family val="2"/>
    </font>
    <font>
      <u/>
      <sz val="11"/>
      <color theme="1"/>
      <name val="Arial"/>
      <family val="2"/>
    </font>
    <font>
      <b/>
      <sz val="13"/>
      <color theme="1"/>
      <name val="Arial"/>
      <family val="2"/>
    </font>
    <font>
      <sz val="10"/>
      <color theme="1"/>
      <name val="Arial"/>
      <family val="2"/>
    </font>
    <font>
      <b/>
      <i/>
      <sz val="11"/>
      <color theme="1"/>
      <name val="Arial"/>
      <family val="2"/>
    </font>
    <font>
      <sz val="9"/>
      <color theme="1"/>
      <name val="Arial"/>
      <family val="2"/>
    </font>
    <font>
      <b/>
      <sz val="11"/>
      <color rgb="FFFF0000"/>
      <name val="Arial"/>
      <family val="2"/>
    </font>
    <font>
      <sz val="11"/>
      <color rgb="FFFF0000"/>
      <name val="Arial"/>
      <family val="2"/>
    </font>
    <font>
      <b/>
      <sz val="10"/>
      <color theme="1"/>
      <name val="Arial"/>
      <family val="2"/>
    </font>
    <font>
      <b/>
      <sz val="10"/>
      <color theme="1"/>
      <name val="Calibri"/>
      <family val="2"/>
      <scheme val="minor"/>
    </font>
    <font>
      <b/>
      <sz val="12"/>
      <color theme="1"/>
      <name val="Arial"/>
      <family val="2"/>
    </font>
    <font>
      <sz val="8"/>
      <name val="Calibri"/>
      <family val="2"/>
      <scheme val="minor"/>
    </font>
    <font>
      <b/>
      <sz val="14"/>
      <color theme="1"/>
      <name val="Arial"/>
      <family val="2"/>
    </font>
    <font>
      <b/>
      <sz val="11"/>
      <color theme="1"/>
      <name val="Calibri"/>
      <family val="2"/>
      <scheme val="minor"/>
    </font>
    <font>
      <b/>
      <sz val="11"/>
      <color rgb="FF000000"/>
      <name val="Arial"/>
      <family val="2"/>
    </font>
    <font>
      <sz val="11"/>
      <color rgb="FF000000"/>
      <name val="Arial"/>
      <family val="2"/>
    </font>
  </fonts>
  <fills count="1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indexed="41"/>
        <bgColor indexed="64"/>
      </patternFill>
    </fill>
    <fill>
      <patternFill patternType="solid">
        <fgColor rgb="FFCCFFFF"/>
        <bgColor indexed="64"/>
      </patternFill>
    </fill>
    <fill>
      <patternFill patternType="solid">
        <fgColor theme="0" tint="-0.2499465926084170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0.249977111117893"/>
        <bgColor rgb="FF1F497D"/>
      </patternFill>
    </fill>
    <fill>
      <patternFill patternType="solid">
        <fgColor rgb="FFFFFF99"/>
        <bgColor indexed="64"/>
      </patternFill>
    </fill>
    <fill>
      <patternFill patternType="solid">
        <fgColor rgb="FFFFFF0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9">
    <xf numFmtId="0" fontId="0" fillId="0" borderId="0"/>
    <xf numFmtId="44" fontId="1" fillId="0" borderId="0" applyFont="0" applyFill="0" applyBorder="0" applyAlignment="0" applyProtection="0"/>
    <xf numFmtId="9" fontId="1" fillId="0" borderId="0" applyFont="0" applyFill="0" applyBorder="0" applyAlignment="0" applyProtection="0"/>
    <xf numFmtId="0" fontId="5" fillId="0" borderId="0"/>
    <xf numFmtId="0" fontId="4" fillId="0" borderId="0"/>
    <xf numFmtId="43" fontId="1" fillId="0" borderId="0" applyFont="0" applyFill="0" applyBorder="0" applyAlignment="0" applyProtection="0"/>
    <xf numFmtId="0" fontId="1" fillId="0" borderId="0"/>
    <xf numFmtId="0" fontId="4" fillId="0" borderId="0"/>
    <xf numFmtId="0" fontId="1" fillId="0" borderId="0"/>
  </cellStyleXfs>
  <cellXfs count="276">
    <xf numFmtId="0" fontId="0" fillId="0" borderId="0" xfId="0"/>
    <xf numFmtId="164" fontId="0" fillId="2" borderId="0" xfId="0" applyNumberFormat="1" applyFill="1" applyProtection="1">
      <protection hidden="1"/>
    </xf>
    <xf numFmtId="164" fontId="2" fillId="2" borderId="0" xfId="0" applyNumberFormat="1" applyFont="1" applyFill="1" applyProtection="1">
      <protection hidden="1"/>
    </xf>
    <xf numFmtId="164" fontId="3" fillId="2" borderId="0" xfId="0" applyNumberFormat="1" applyFont="1" applyFill="1" applyProtection="1">
      <protection hidden="1"/>
    </xf>
    <xf numFmtId="0" fontId="0" fillId="2" borderId="0" xfId="0" applyFill="1"/>
    <xf numFmtId="0" fontId="10" fillId="0" borderId="0" xfId="0" applyFont="1"/>
    <xf numFmtId="0" fontId="12" fillId="0" borderId="0" xfId="0" applyFont="1" applyAlignment="1">
      <alignment vertical="top"/>
    </xf>
    <xf numFmtId="0" fontId="10" fillId="0" borderId="0" xfId="0" applyFont="1" applyAlignment="1">
      <alignment vertical="top"/>
    </xf>
    <xf numFmtId="0" fontId="10" fillId="0" borderId="1" xfId="0" applyFont="1" applyBorder="1" applyAlignment="1">
      <alignment horizontal="left" vertical="center" wrapText="1"/>
    </xf>
    <xf numFmtId="0" fontId="11" fillId="9" borderId="10" xfId="0" applyFont="1" applyFill="1" applyBorder="1" applyAlignment="1">
      <alignment horizontal="left"/>
    </xf>
    <xf numFmtId="0" fontId="10" fillId="10" borderId="0" xfId="0" applyFont="1" applyFill="1" applyAlignment="1">
      <alignment vertical="top"/>
    </xf>
    <xf numFmtId="0" fontId="11" fillId="0" borderId="0" xfId="0" applyFont="1" applyAlignment="1">
      <alignment vertical="top"/>
    </xf>
    <xf numFmtId="2" fontId="13" fillId="4" borderId="9" xfId="5" applyNumberFormat="1" applyFont="1" applyFill="1" applyBorder="1" applyAlignment="1" applyProtection="1">
      <alignment vertical="center" wrapText="1"/>
      <protection locked="0" hidden="1"/>
    </xf>
    <xf numFmtId="44" fontId="10" fillId="4" borderId="9" xfId="1" applyFont="1" applyFill="1" applyBorder="1" applyAlignment="1" applyProtection="1">
      <alignment vertical="center" wrapText="1"/>
      <protection locked="0" hidden="1"/>
    </xf>
    <xf numFmtId="2" fontId="13" fillId="4" borderId="11" xfId="5" applyNumberFormat="1" applyFont="1" applyFill="1" applyBorder="1" applyAlignment="1" applyProtection="1">
      <alignment vertical="center" wrapText="1"/>
      <protection locked="0" hidden="1"/>
    </xf>
    <xf numFmtId="44" fontId="10" fillId="4" borderId="36" xfId="1" applyFont="1" applyFill="1" applyBorder="1" applyAlignment="1" applyProtection="1">
      <alignment vertical="center" wrapText="1"/>
      <protection locked="0" hidden="1"/>
    </xf>
    <xf numFmtId="0" fontId="11" fillId="9" borderId="21" xfId="0" applyFont="1" applyFill="1" applyBorder="1" applyAlignment="1">
      <alignment horizontal="center" vertical="center"/>
    </xf>
    <xf numFmtId="0" fontId="13" fillId="9" borderId="11" xfId="0" applyFont="1" applyFill="1" applyBorder="1" applyAlignment="1">
      <alignment horizontal="center" vertical="center"/>
    </xf>
    <xf numFmtId="0" fontId="11" fillId="0" borderId="0" xfId="6" applyFont="1" applyAlignment="1">
      <alignment vertical="center"/>
    </xf>
    <xf numFmtId="0" fontId="1" fillId="2" borderId="0" xfId="0" applyFont="1" applyFill="1" applyProtection="1">
      <protection hidden="1"/>
    </xf>
    <xf numFmtId="0" fontId="1" fillId="0" borderId="0" xfId="0" applyFont="1"/>
    <xf numFmtId="0" fontId="11" fillId="2" borderId="0" xfId="0" applyFont="1" applyFill="1" applyAlignment="1" applyProtection="1">
      <alignment horizontal="left"/>
      <protection hidden="1"/>
    </xf>
    <xf numFmtId="0" fontId="11" fillId="2" borderId="0" xfId="0" applyFont="1" applyFill="1" applyProtection="1">
      <protection hidden="1"/>
    </xf>
    <xf numFmtId="0" fontId="10" fillId="10" borderId="0" xfId="0" applyFont="1" applyFill="1" applyProtection="1">
      <protection hidden="1"/>
    </xf>
    <xf numFmtId="0" fontId="10" fillId="2" borderId="0" xfId="0" applyFont="1" applyFill="1" applyAlignment="1" applyProtection="1">
      <alignment horizontal="center" wrapText="1"/>
      <protection hidden="1"/>
    </xf>
    <xf numFmtId="0" fontId="12" fillId="2" borderId="2" xfId="0" applyFont="1" applyFill="1" applyBorder="1" applyProtection="1">
      <protection hidden="1"/>
    </xf>
    <xf numFmtId="0" fontId="1" fillId="2" borderId="3" xfId="0" applyFont="1" applyFill="1" applyBorder="1" applyProtection="1">
      <protection hidden="1"/>
    </xf>
    <xf numFmtId="0" fontId="1" fillId="2" borderId="4" xfId="0" applyFont="1" applyFill="1" applyBorder="1" applyProtection="1">
      <protection hidden="1"/>
    </xf>
    <xf numFmtId="0" fontId="12" fillId="2" borderId="0" xfId="0" applyFont="1" applyFill="1" applyProtection="1">
      <protection hidden="1"/>
    </xf>
    <xf numFmtId="0" fontId="11" fillId="0" borderId="1" xfId="8" applyFont="1" applyBorder="1" applyAlignment="1">
      <alignment horizontal="center" vertical="center" wrapText="1"/>
    </xf>
    <xf numFmtId="0" fontId="10" fillId="0" borderId="1" xfId="8" applyFont="1" applyBorder="1" applyAlignment="1">
      <alignment horizontal="left" vertical="center" wrapText="1"/>
    </xf>
    <xf numFmtId="0" fontId="1" fillId="0" borderId="0" xfId="0" applyFont="1" applyAlignment="1">
      <alignment wrapText="1"/>
    </xf>
    <xf numFmtId="0" fontId="10" fillId="2" borderId="0" xfId="0" applyFont="1" applyFill="1" applyAlignment="1" applyProtection="1">
      <alignment vertical="center"/>
      <protection hidden="1"/>
    </xf>
    <xf numFmtId="0" fontId="10" fillId="0" borderId="0" xfId="0" applyFont="1" applyAlignment="1">
      <alignment vertical="center"/>
    </xf>
    <xf numFmtId="0" fontId="11" fillId="2" borderId="0" xfId="0" applyFont="1" applyFill="1" applyAlignment="1" applyProtection="1">
      <alignment horizontal="left" vertical="center"/>
      <protection hidden="1"/>
    </xf>
    <xf numFmtId="0" fontId="10" fillId="0" borderId="0" xfId="0" applyFont="1" applyAlignment="1" applyProtection="1">
      <alignment horizontal="center" vertical="center"/>
      <protection hidden="1"/>
    </xf>
    <xf numFmtId="0" fontId="10" fillId="2" borderId="0" xfId="3" applyFont="1" applyFill="1" applyAlignment="1" applyProtection="1">
      <alignment vertical="center"/>
      <protection hidden="1"/>
    </xf>
    <xf numFmtId="0" fontId="14" fillId="2" borderId="0" xfId="3" applyFont="1" applyFill="1" applyAlignment="1" applyProtection="1">
      <alignment vertical="center"/>
      <protection hidden="1"/>
    </xf>
    <xf numFmtId="0" fontId="10" fillId="2" borderId="0" xfId="0" applyFont="1" applyFill="1" applyAlignment="1" applyProtection="1">
      <alignment horizontal="center" vertical="center" wrapText="1"/>
      <protection hidden="1"/>
    </xf>
    <xf numFmtId="0" fontId="11" fillId="2" borderId="0" xfId="0" applyFont="1" applyFill="1" applyAlignment="1" applyProtection="1">
      <alignment vertical="center"/>
      <protection hidden="1"/>
    </xf>
    <xf numFmtId="0" fontId="11" fillId="2" borderId="0" xfId="0" applyFont="1" applyFill="1" applyAlignment="1" applyProtection="1">
      <alignment vertical="center" wrapText="1"/>
      <protection hidden="1"/>
    </xf>
    <xf numFmtId="0" fontId="11" fillId="2" borderId="0" xfId="0" applyFont="1" applyFill="1" applyAlignment="1" applyProtection="1">
      <alignment horizontal="left" vertical="center" wrapText="1"/>
      <protection hidden="1"/>
    </xf>
    <xf numFmtId="0" fontId="11" fillId="9" borderId="1" xfId="3" applyFont="1" applyFill="1" applyBorder="1" applyAlignment="1" applyProtection="1">
      <alignment vertical="center" wrapText="1"/>
      <protection hidden="1"/>
    </xf>
    <xf numFmtId="0" fontId="16" fillId="2" borderId="0" xfId="0" applyFont="1" applyFill="1" applyAlignment="1">
      <alignment vertical="center"/>
    </xf>
    <xf numFmtId="0" fontId="12" fillId="2" borderId="0" xfId="3" applyFont="1" applyFill="1" applyAlignment="1" applyProtection="1">
      <alignment vertical="center"/>
      <protection hidden="1"/>
    </xf>
    <xf numFmtId="0" fontId="10" fillId="2" borderId="0" xfId="3" applyFont="1" applyFill="1" applyAlignment="1">
      <alignment vertical="center"/>
    </xf>
    <xf numFmtId="0" fontId="10" fillId="0" borderId="0" xfId="0" applyFont="1" applyAlignment="1" applyProtection="1">
      <alignment vertical="center"/>
      <protection hidden="1"/>
    </xf>
    <xf numFmtId="0" fontId="11" fillId="9" borderId="1" xfId="0" applyFont="1" applyFill="1" applyBorder="1" applyAlignment="1" applyProtection="1">
      <alignment horizontal="center" vertical="center" wrapText="1"/>
      <protection hidden="1"/>
    </xf>
    <xf numFmtId="166" fontId="11" fillId="0" borderId="1" xfId="3" applyNumberFormat="1" applyFont="1" applyBorder="1" applyAlignment="1" applyProtection="1">
      <alignment horizontal="left" vertical="center" wrapText="1"/>
      <protection hidden="1"/>
    </xf>
    <xf numFmtId="166" fontId="11" fillId="0" borderId="10" xfId="3" applyNumberFormat="1" applyFont="1" applyBorder="1" applyAlignment="1" applyProtection="1">
      <alignment vertical="center" wrapText="1"/>
      <protection hidden="1"/>
    </xf>
    <xf numFmtId="166" fontId="11" fillId="0" borderId="19" xfId="3" applyNumberFormat="1" applyFont="1" applyBorder="1" applyAlignment="1" applyProtection="1">
      <alignment horizontal="right" vertical="center" wrapText="1"/>
      <protection hidden="1"/>
    </xf>
    <xf numFmtId="0" fontId="10" fillId="2" borderId="0" xfId="0" applyFont="1" applyFill="1" applyAlignment="1">
      <alignment vertical="center"/>
    </xf>
    <xf numFmtId="0" fontId="10" fillId="2" borderId="0" xfId="0" applyFont="1" applyFill="1" applyProtection="1">
      <protection hidden="1"/>
    </xf>
    <xf numFmtId="0" fontId="10" fillId="2" borderId="0" xfId="0" applyFont="1" applyFill="1" applyAlignment="1" applyProtection="1">
      <alignment vertical="top" wrapText="1"/>
      <protection hidden="1"/>
    </xf>
    <xf numFmtId="0" fontId="11" fillId="2" borderId="5" xfId="0" applyFont="1" applyFill="1" applyBorder="1" applyAlignment="1" applyProtection="1">
      <alignment horizontal="right" vertical="center"/>
      <protection hidden="1"/>
    </xf>
    <xf numFmtId="0" fontId="10" fillId="2" borderId="0" xfId="3" applyFont="1" applyFill="1" applyProtection="1">
      <protection hidden="1"/>
    </xf>
    <xf numFmtId="0" fontId="11" fillId="2" borderId="0" xfId="3" applyFont="1" applyFill="1" applyProtection="1">
      <protection hidden="1"/>
    </xf>
    <xf numFmtId="0" fontId="12" fillId="2" borderId="0" xfId="0" applyFont="1" applyFill="1" applyAlignment="1" applyProtection="1">
      <alignment vertical="center"/>
      <protection hidden="1"/>
    </xf>
    <xf numFmtId="44" fontId="10" fillId="4" borderId="1" xfId="2" applyNumberFormat="1" applyFont="1" applyFill="1" applyBorder="1" applyAlignment="1" applyProtection="1">
      <alignment horizontal="center" wrapText="1"/>
      <protection locked="0" hidden="1"/>
    </xf>
    <xf numFmtId="0" fontId="1" fillId="0" borderId="0" xfId="0" applyFont="1" applyProtection="1">
      <protection hidden="1"/>
    </xf>
    <xf numFmtId="0" fontId="11" fillId="2" borderId="0" xfId="0" applyFont="1" applyFill="1" applyAlignment="1" applyProtection="1">
      <alignment horizontal="right" vertical="center"/>
      <protection hidden="1"/>
    </xf>
    <xf numFmtId="0" fontId="10" fillId="10" borderId="0" xfId="3" applyFont="1" applyFill="1" applyProtection="1">
      <protection hidden="1"/>
    </xf>
    <xf numFmtId="0" fontId="12" fillId="2" borderId="0" xfId="0" applyFont="1" applyFill="1" applyAlignment="1" applyProtection="1">
      <alignment vertical="top"/>
      <protection hidden="1"/>
    </xf>
    <xf numFmtId="0" fontId="1" fillId="0" borderId="0" xfId="0" applyFont="1" applyAlignment="1" applyProtection="1">
      <alignment vertical="center"/>
      <protection hidden="1"/>
    </xf>
    <xf numFmtId="49" fontId="10" fillId="8" borderId="11" xfId="3" applyNumberFormat="1" applyFont="1" applyFill="1" applyBorder="1" applyAlignment="1" applyProtection="1">
      <alignment horizontal="center" vertical="center" wrapText="1"/>
      <protection hidden="1"/>
    </xf>
    <xf numFmtId="44" fontId="10" fillId="8" borderId="17" xfId="0" applyNumberFormat="1" applyFont="1" applyFill="1" applyBorder="1" applyAlignment="1" applyProtection="1">
      <alignment horizontal="left" vertical="center" wrapText="1"/>
      <protection hidden="1"/>
    </xf>
    <xf numFmtId="39" fontId="10" fillId="8" borderId="9" xfId="0" applyNumberFormat="1" applyFont="1" applyFill="1" applyBorder="1" applyAlignment="1" applyProtection="1">
      <alignment horizontal="right" vertical="center" wrapText="1"/>
      <protection hidden="1"/>
    </xf>
    <xf numFmtId="44" fontId="10" fillId="8" borderId="17" xfId="1" applyFont="1" applyFill="1" applyBorder="1" applyAlignment="1" applyProtection="1">
      <alignment vertical="center" wrapText="1"/>
      <protection hidden="1"/>
    </xf>
    <xf numFmtId="2" fontId="10" fillId="4" borderId="9" xfId="5" applyNumberFormat="1" applyFont="1" applyFill="1" applyBorder="1" applyAlignment="1" applyProtection="1">
      <alignment vertical="center" wrapText="1"/>
      <protection locked="0" hidden="1"/>
    </xf>
    <xf numFmtId="2" fontId="10" fillId="4" borderId="14" xfId="5" applyNumberFormat="1" applyFont="1" applyFill="1" applyBorder="1" applyAlignment="1" applyProtection="1">
      <alignment vertical="center" wrapText="1"/>
      <protection locked="0" hidden="1"/>
    </xf>
    <xf numFmtId="2" fontId="11" fillId="5" borderId="13" xfId="5" applyNumberFormat="1" applyFont="1" applyFill="1" applyBorder="1" applyAlignment="1" applyProtection="1">
      <alignment vertical="center"/>
      <protection hidden="1"/>
    </xf>
    <xf numFmtId="44" fontId="11" fillId="5" borderId="16" xfId="1" applyFont="1" applyFill="1" applyBorder="1" applyAlignment="1" applyProtection="1">
      <alignment vertical="center"/>
      <protection hidden="1"/>
    </xf>
    <xf numFmtId="0" fontId="11" fillId="2" borderId="0" xfId="0" applyFont="1" applyFill="1" applyAlignment="1" applyProtection="1">
      <alignment wrapText="1"/>
      <protection hidden="1"/>
    </xf>
    <xf numFmtId="44" fontId="1" fillId="0" borderId="0" xfId="0" applyNumberFormat="1" applyFont="1" applyProtection="1">
      <protection hidden="1"/>
    </xf>
    <xf numFmtId="0" fontId="11" fillId="9" borderId="25" xfId="0" applyFont="1" applyFill="1" applyBorder="1" applyAlignment="1" applyProtection="1">
      <alignment horizontal="center" vertical="center" wrapText="1"/>
      <protection hidden="1"/>
    </xf>
    <xf numFmtId="44" fontId="11" fillId="10" borderId="3" xfId="1" applyFont="1" applyFill="1" applyBorder="1" applyAlignment="1" applyProtection="1">
      <alignment horizontal="center" wrapText="1"/>
      <protection hidden="1"/>
    </xf>
    <xf numFmtId="44" fontId="10" fillId="10" borderId="3" xfId="1" applyFont="1" applyFill="1" applyBorder="1" applyAlignment="1" applyProtection="1">
      <alignment vertical="center" wrapText="1"/>
      <protection hidden="1"/>
    </xf>
    <xf numFmtId="0" fontId="17" fillId="0" borderId="0" xfId="0" applyFont="1" applyAlignment="1">
      <alignment vertical="top" wrapText="1"/>
    </xf>
    <xf numFmtId="44" fontId="10" fillId="4" borderId="34" xfId="1" applyFont="1" applyFill="1" applyBorder="1" applyAlignment="1" applyProtection="1">
      <alignment vertical="center" wrapText="1"/>
      <protection locked="0" hidden="1"/>
    </xf>
    <xf numFmtId="2" fontId="13" fillId="4" borderId="34" xfId="5" applyNumberFormat="1" applyFont="1" applyFill="1" applyBorder="1" applyAlignment="1" applyProtection="1">
      <alignment vertical="center" wrapText="1"/>
      <protection locked="0" hidden="1"/>
    </xf>
    <xf numFmtId="44" fontId="10" fillId="4" borderId="35" xfId="1" applyFont="1" applyFill="1" applyBorder="1" applyAlignment="1" applyProtection="1">
      <alignment vertical="center" wrapText="1"/>
      <protection locked="0" hidden="1"/>
    </xf>
    <xf numFmtId="0" fontId="11" fillId="0" borderId="0" xfId="0" applyFont="1" applyAlignment="1">
      <alignment horizontal="right" vertical="top"/>
    </xf>
    <xf numFmtId="0" fontId="10" fillId="9" borderId="23" xfId="0" applyFont="1" applyFill="1" applyBorder="1" applyAlignment="1" applyProtection="1">
      <alignment horizontal="left" vertical="center" wrapText="1"/>
      <protection hidden="1"/>
    </xf>
    <xf numFmtId="44" fontId="10" fillId="5" borderId="33" xfId="1" applyFont="1" applyFill="1" applyBorder="1" applyAlignment="1" applyProtection="1">
      <alignment vertical="center" wrapText="1"/>
      <protection hidden="1"/>
    </xf>
    <xf numFmtId="0" fontId="10" fillId="9" borderId="33" xfId="0" applyFont="1" applyFill="1" applyBorder="1" applyAlignment="1" applyProtection="1">
      <alignment horizontal="left" vertical="center" wrapText="1"/>
      <protection hidden="1"/>
    </xf>
    <xf numFmtId="44" fontId="10" fillId="5" borderId="24" xfId="1" applyFont="1" applyFill="1" applyBorder="1" applyAlignment="1" applyProtection="1">
      <alignment vertical="center" wrapText="1"/>
      <protection hidden="1"/>
    </xf>
    <xf numFmtId="0" fontId="11" fillId="9" borderId="11" xfId="0" applyFont="1" applyFill="1" applyBorder="1" applyAlignment="1" applyProtection="1">
      <alignment horizontal="center" vertical="center" wrapText="1"/>
      <protection hidden="1"/>
    </xf>
    <xf numFmtId="44" fontId="10" fillId="4" borderId="11" xfId="1" applyFont="1" applyFill="1" applyBorder="1" applyAlignment="1" applyProtection="1">
      <alignment horizontal="center" vertical="center" wrapText="1"/>
      <protection locked="0" hidden="1"/>
    </xf>
    <xf numFmtId="0" fontId="11" fillId="9" borderId="17" xfId="0" applyFont="1" applyFill="1" applyBorder="1" applyAlignment="1" applyProtection="1">
      <alignment horizontal="center" vertical="center" wrapText="1"/>
      <protection hidden="1"/>
    </xf>
    <xf numFmtId="43" fontId="10" fillId="4" borderId="11" xfId="5" applyFont="1" applyFill="1" applyBorder="1" applyAlignment="1" applyProtection="1">
      <alignment horizontal="center" vertical="center" wrapText="1"/>
      <protection locked="0" hidden="1"/>
    </xf>
    <xf numFmtId="43" fontId="10" fillId="4" borderId="14" xfId="5" applyFont="1" applyFill="1" applyBorder="1" applyAlignment="1" applyProtection="1">
      <alignment horizontal="center" vertical="center" wrapText="1"/>
      <protection locked="0" hidden="1"/>
    </xf>
    <xf numFmtId="0" fontId="18" fillId="0" borderId="0" xfId="0" applyFont="1" applyAlignment="1">
      <alignment vertical="center"/>
    </xf>
    <xf numFmtId="0" fontId="10" fillId="0" borderId="0" xfId="0" applyFont="1" applyProtection="1">
      <protection hidden="1"/>
    </xf>
    <xf numFmtId="0" fontId="11" fillId="7" borderId="32" xfId="0" applyFont="1" applyFill="1" applyBorder="1" applyAlignment="1" applyProtection="1">
      <alignment horizontal="center" vertical="center" wrapText="1"/>
      <protection hidden="1"/>
    </xf>
    <xf numFmtId="0" fontId="11" fillId="7" borderId="22" xfId="0" applyFont="1" applyFill="1" applyBorder="1" applyAlignment="1" applyProtection="1">
      <alignment horizontal="center" vertical="center" wrapText="1"/>
      <protection hidden="1"/>
    </xf>
    <xf numFmtId="44" fontId="13" fillId="7" borderId="1" xfId="1" applyFont="1" applyFill="1" applyBorder="1" applyAlignment="1" applyProtection="1">
      <alignment horizontal="center" vertical="center" wrapText="1"/>
      <protection hidden="1"/>
    </xf>
    <xf numFmtId="44" fontId="13" fillId="7" borderId="17" xfId="1" applyFont="1" applyFill="1" applyBorder="1" applyAlignment="1" applyProtection="1">
      <alignment horizontal="center" vertical="center" wrapText="1"/>
      <protection hidden="1"/>
    </xf>
    <xf numFmtId="0" fontId="10" fillId="4" borderId="11" xfId="5" applyNumberFormat="1" applyFont="1" applyFill="1" applyBorder="1" applyAlignment="1" applyProtection="1">
      <alignment horizontal="left" vertical="center" wrapText="1"/>
      <protection locked="0" hidden="1"/>
    </xf>
    <xf numFmtId="44" fontId="10" fillId="4" borderId="1" xfId="1" applyFont="1" applyFill="1" applyBorder="1" applyAlignment="1" applyProtection="1">
      <alignment horizontal="left" vertical="center" wrapText="1"/>
      <protection locked="0" hidden="1"/>
    </xf>
    <xf numFmtId="44" fontId="10" fillId="4" borderId="15" xfId="1" applyFont="1" applyFill="1" applyBorder="1" applyAlignment="1" applyProtection="1">
      <alignment horizontal="left" vertical="center" wrapText="1"/>
      <protection locked="0" hidden="1"/>
    </xf>
    <xf numFmtId="0" fontId="11" fillId="0" borderId="0" xfId="0" applyFont="1" applyAlignment="1" applyProtection="1">
      <alignment horizontal="right"/>
      <protection hidden="1"/>
    </xf>
    <xf numFmtId="0" fontId="1" fillId="10" borderId="0" xfId="0" applyFont="1" applyFill="1" applyAlignment="1">
      <alignment vertical="top"/>
    </xf>
    <xf numFmtId="0" fontId="1" fillId="0" borderId="0" xfId="0" applyFont="1" applyAlignment="1">
      <alignment vertical="top"/>
    </xf>
    <xf numFmtId="44" fontId="10" fillId="10" borderId="0" xfId="1" applyFont="1" applyFill="1" applyBorder="1" applyAlignment="1" applyProtection="1">
      <alignment vertical="center" wrapText="1"/>
      <protection locked="0" hidden="1"/>
    </xf>
    <xf numFmtId="44" fontId="10" fillId="12" borderId="1" xfId="1" applyFont="1" applyFill="1" applyBorder="1" applyAlignment="1" applyProtection="1">
      <alignment horizontal="left" vertical="center" wrapText="1"/>
      <protection locked="0" hidden="1"/>
    </xf>
    <xf numFmtId="0" fontId="11" fillId="2" borderId="0" xfId="0" applyFont="1" applyFill="1" applyAlignment="1" applyProtection="1">
      <alignment horizontal="right" vertical="center" wrapText="1"/>
      <protection hidden="1"/>
    </xf>
    <xf numFmtId="39" fontId="10" fillId="4" borderId="1" xfId="2" applyNumberFormat="1" applyFont="1" applyFill="1" applyBorder="1" applyAlignment="1" applyProtection="1">
      <alignment horizontal="center" wrapText="1"/>
      <protection locked="0" hidden="1"/>
    </xf>
    <xf numFmtId="0" fontId="11" fillId="9" borderId="22" xfId="0" applyFont="1" applyFill="1" applyBorder="1" applyAlignment="1" applyProtection="1">
      <alignment horizontal="center" vertical="center" wrapText="1"/>
      <protection hidden="1"/>
    </xf>
    <xf numFmtId="0" fontId="19" fillId="13" borderId="0" xfId="6" applyFont="1" applyFill="1" applyAlignment="1">
      <alignment vertical="center"/>
    </xf>
    <xf numFmtId="0" fontId="1" fillId="13" borderId="0" xfId="0" applyFont="1" applyFill="1" applyProtection="1">
      <protection hidden="1"/>
    </xf>
    <xf numFmtId="0" fontId="20" fillId="13" borderId="0" xfId="0" applyFont="1" applyFill="1" applyAlignment="1" applyProtection="1">
      <alignment vertical="center"/>
      <protection hidden="1"/>
    </xf>
    <xf numFmtId="0" fontId="20" fillId="13" borderId="0" xfId="0" applyFont="1" applyFill="1" applyProtection="1">
      <protection hidden="1"/>
    </xf>
    <xf numFmtId="0" fontId="10" fillId="13" borderId="0" xfId="0" applyFont="1" applyFill="1" applyProtection="1">
      <protection hidden="1"/>
    </xf>
    <xf numFmtId="0" fontId="1" fillId="10" borderId="0" xfId="0" applyFont="1" applyFill="1" applyProtection="1">
      <protection hidden="1"/>
    </xf>
    <xf numFmtId="0" fontId="11" fillId="13" borderId="0" xfId="6" applyFont="1" applyFill="1" applyAlignment="1">
      <alignment vertical="center"/>
    </xf>
    <xf numFmtId="0" fontId="21" fillId="9" borderId="41" xfId="0" applyFont="1" applyFill="1" applyBorder="1" applyAlignment="1">
      <alignment vertical="center" wrapText="1"/>
    </xf>
    <xf numFmtId="2" fontId="13" fillId="4" borderId="45" xfId="5" applyNumberFormat="1" applyFont="1" applyFill="1" applyBorder="1" applyAlignment="1" applyProtection="1">
      <alignment vertical="center" wrapText="1"/>
      <protection locked="0" hidden="1"/>
    </xf>
    <xf numFmtId="0" fontId="20" fillId="0" borderId="0" xfId="0" applyFont="1"/>
    <xf numFmtId="44" fontId="0" fillId="12" borderId="1" xfId="1" applyFont="1" applyFill="1" applyBorder="1" applyAlignment="1">
      <alignment horizontal="center" vertical="center"/>
    </xf>
    <xf numFmtId="0" fontId="11" fillId="9" borderId="37" xfId="0" applyFont="1" applyFill="1" applyBorder="1" applyAlignment="1">
      <alignment horizontal="center"/>
    </xf>
    <xf numFmtId="0" fontId="11" fillId="3" borderId="1" xfId="0" applyFont="1" applyFill="1" applyBorder="1" applyAlignment="1">
      <alignment horizontal="center" vertical="center" wrapText="1"/>
    </xf>
    <xf numFmtId="49" fontId="10" fillId="3" borderId="10" xfId="3" applyNumberFormat="1" applyFont="1" applyFill="1" applyBorder="1" applyAlignment="1">
      <alignment horizontal="center" wrapText="1"/>
    </xf>
    <xf numFmtId="44" fontId="10" fillId="3" borderId="1" xfId="0" applyNumberFormat="1" applyFont="1" applyFill="1" applyBorder="1" applyAlignment="1">
      <alignment horizontal="center" wrapText="1"/>
    </xf>
    <xf numFmtId="167" fontId="10" fillId="6" borderId="11" xfId="2" applyNumberFormat="1" applyFont="1" applyFill="1" applyBorder="1" applyAlignment="1" applyProtection="1">
      <alignment horizontal="center" vertical="center" wrapText="1"/>
    </xf>
    <xf numFmtId="44" fontId="10" fillId="6" borderId="17" xfId="2" applyNumberFormat="1" applyFont="1" applyFill="1" applyBorder="1" applyAlignment="1" applyProtection="1">
      <alignment vertical="center" wrapText="1"/>
    </xf>
    <xf numFmtId="167" fontId="10" fillId="6" borderId="23" xfId="2" applyNumberFormat="1" applyFont="1" applyFill="1" applyBorder="1" applyAlignment="1" applyProtection="1">
      <alignment horizontal="center" vertical="center" wrapText="1"/>
    </xf>
    <xf numFmtId="0" fontId="11" fillId="7" borderId="32" xfId="0" applyFont="1" applyFill="1" applyBorder="1" applyAlignment="1">
      <alignment horizontal="center" vertical="center" wrapText="1"/>
    </xf>
    <xf numFmtId="0" fontId="11" fillId="7" borderId="22" xfId="0" applyFont="1" applyFill="1" applyBorder="1" applyAlignment="1">
      <alignment horizontal="center" vertical="center" wrapText="1"/>
    </xf>
    <xf numFmtId="0" fontId="10" fillId="9" borderId="11" xfId="5" applyNumberFormat="1" applyFont="1" applyFill="1" applyBorder="1" applyAlignment="1" applyProtection="1">
      <alignment horizontal="left" vertical="center" wrapText="1"/>
      <protection locked="0" hidden="1"/>
    </xf>
    <xf numFmtId="0" fontId="11" fillId="11" borderId="1" xfId="8" applyFont="1" applyFill="1" applyBorder="1" applyAlignment="1">
      <alignment horizontal="center" vertical="center" wrapText="1"/>
    </xf>
    <xf numFmtId="0" fontId="11" fillId="9" borderId="19" xfId="0" applyFont="1" applyFill="1" applyBorder="1" applyAlignment="1" applyProtection="1">
      <alignment horizontal="center" vertical="center" wrapText="1"/>
      <protection hidden="1"/>
    </xf>
    <xf numFmtId="0" fontId="11" fillId="3" borderId="1" xfId="0" applyFont="1" applyFill="1" applyBorder="1" applyAlignment="1" applyProtection="1">
      <alignment vertical="center"/>
      <protection hidden="1"/>
    </xf>
    <xf numFmtId="0" fontId="22" fillId="9" borderId="19" xfId="0" applyFont="1" applyFill="1" applyBorder="1" applyAlignment="1">
      <alignment horizontal="center" vertical="center" wrapText="1"/>
    </xf>
    <xf numFmtId="0" fontId="11" fillId="9" borderId="20" xfId="0" applyFont="1" applyFill="1" applyBorder="1" applyAlignment="1">
      <alignment vertical="center" wrapText="1"/>
    </xf>
    <xf numFmtId="0" fontId="21" fillId="9" borderId="46" xfId="0" applyFont="1" applyFill="1" applyBorder="1" applyAlignment="1">
      <alignment horizontal="center" vertical="center" wrapText="1"/>
    </xf>
    <xf numFmtId="0" fontId="11" fillId="9" borderId="1" xfId="0" applyFont="1" applyFill="1" applyBorder="1" applyAlignment="1" applyProtection="1">
      <alignment horizontal="center" vertical="center"/>
      <protection hidden="1"/>
    </xf>
    <xf numFmtId="0" fontId="11" fillId="9" borderId="48" xfId="0" applyFont="1" applyFill="1" applyBorder="1" applyAlignment="1">
      <alignment horizontal="center" vertical="center"/>
    </xf>
    <xf numFmtId="0" fontId="11" fillId="7" borderId="34" xfId="0" applyFont="1" applyFill="1" applyBorder="1" applyAlignment="1">
      <alignment horizontal="center" vertical="center" wrapText="1"/>
    </xf>
    <xf numFmtId="0" fontId="10" fillId="9" borderId="11" xfId="5" applyNumberFormat="1" applyFont="1" applyFill="1" applyBorder="1" applyAlignment="1" applyProtection="1">
      <alignment horizontal="left" vertical="center" wrapText="1"/>
      <protection hidden="1"/>
    </xf>
    <xf numFmtId="0" fontId="11" fillId="3" borderId="0" xfId="0" applyFont="1" applyFill="1" applyAlignment="1" applyProtection="1">
      <alignment horizontal="center" vertical="center"/>
      <protection hidden="1"/>
    </xf>
    <xf numFmtId="0" fontId="11" fillId="9" borderId="11" xfId="3" applyFont="1" applyFill="1" applyBorder="1" applyAlignment="1" applyProtection="1">
      <alignment horizontal="left" vertical="center" wrapText="1"/>
      <protection hidden="1"/>
    </xf>
    <xf numFmtId="0" fontId="11" fillId="9" borderId="17" xfId="3" applyFont="1" applyFill="1" applyBorder="1" applyAlignment="1" applyProtection="1">
      <alignment horizontal="left" vertical="center" wrapText="1"/>
      <protection hidden="1"/>
    </xf>
    <xf numFmtId="0" fontId="11" fillId="3" borderId="48" xfId="3" applyFont="1" applyFill="1" applyBorder="1" applyAlignment="1" applyProtection="1">
      <alignment horizontal="center" vertical="center"/>
      <protection hidden="1"/>
    </xf>
    <xf numFmtId="39" fontId="11" fillId="8" borderId="9" xfId="0" applyNumberFormat="1" applyFont="1" applyFill="1" applyBorder="1" applyAlignment="1" applyProtection="1">
      <alignment horizontal="center" vertical="center" wrapText="1"/>
      <protection hidden="1"/>
    </xf>
    <xf numFmtId="0" fontId="25" fillId="8" borderId="47" xfId="0" applyFont="1" applyFill="1" applyBorder="1" applyAlignment="1" applyProtection="1">
      <alignment horizontal="center" vertical="center"/>
      <protection hidden="1"/>
    </xf>
    <xf numFmtId="0" fontId="11" fillId="8" borderId="8" xfId="0" applyFont="1" applyFill="1" applyBorder="1" applyAlignment="1" applyProtection="1">
      <alignment horizontal="center" vertical="center" wrapText="1"/>
      <protection hidden="1"/>
    </xf>
    <xf numFmtId="0" fontId="10" fillId="8" borderId="49" xfId="0" applyFont="1" applyFill="1" applyBorder="1" applyAlignment="1">
      <alignment horizontal="right" vertical="center" wrapText="1"/>
    </xf>
    <xf numFmtId="0" fontId="1" fillId="8" borderId="49" xfId="0" applyFont="1" applyFill="1" applyBorder="1" applyProtection="1">
      <protection hidden="1"/>
    </xf>
    <xf numFmtId="0" fontId="11" fillId="4" borderId="11" xfId="5" applyNumberFormat="1" applyFont="1" applyFill="1" applyBorder="1" applyAlignment="1" applyProtection="1">
      <alignment horizontal="left" vertical="center" wrapText="1"/>
      <protection locked="0" hidden="1"/>
    </xf>
    <xf numFmtId="0" fontId="26" fillId="0" borderId="0" xfId="0" applyFont="1" applyProtection="1">
      <protection hidden="1"/>
    </xf>
    <xf numFmtId="166" fontId="11" fillId="0" borderId="0" xfId="3" applyNumberFormat="1" applyFont="1" applyAlignment="1" applyProtection="1">
      <alignment horizontal="left" vertical="center" wrapText="1"/>
      <protection hidden="1"/>
    </xf>
    <xf numFmtId="0" fontId="11" fillId="9" borderId="32" xfId="0" applyFont="1" applyFill="1" applyBorder="1" applyAlignment="1" applyProtection="1">
      <alignment horizontal="left" vertical="center" wrapText="1"/>
      <protection hidden="1"/>
    </xf>
    <xf numFmtId="39" fontId="11" fillId="12" borderId="9" xfId="0" applyNumberFormat="1" applyFont="1" applyFill="1" applyBorder="1" applyAlignment="1" applyProtection="1">
      <alignment horizontal="center" vertical="center" wrapText="1"/>
      <protection hidden="1"/>
    </xf>
    <xf numFmtId="39" fontId="11" fillId="12" borderId="4" xfId="0" applyNumberFormat="1" applyFont="1" applyFill="1" applyBorder="1" applyAlignment="1" applyProtection="1">
      <alignment horizontal="center" vertical="center" wrapText="1"/>
      <protection hidden="1"/>
    </xf>
    <xf numFmtId="43" fontId="10" fillId="8" borderId="14" xfId="5" applyFont="1" applyFill="1" applyBorder="1" applyAlignment="1" applyProtection="1">
      <alignment horizontal="center" vertical="center" wrapText="1"/>
      <protection hidden="1"/>
    </xf>
    <xf numFmtId="43" fontId="10" fillId="8" borderId="18" xfId="5" applyFont="1" applyFill="1" applyBorder="1" applyAlignment="1" applyProtection="1">
      <alignment horizontal="center" vertical="center" wrapText="1"/>
      <protection hidden="1"/>
    </xf>
    <xf numFmtId="44" fontId="10" fillId="4" borderId="1" xfId="1" applyFont="1" applyFill="1" applyBorder="1" applyAlignment="1" applyProtection="1">
      <alignment horizontal="left" vertical="center" wrapText="1"/>
    </xf>
    <xf numFmtId="44" fontId="10" fillId="6" borderId="1" xfId="1" applyFont="1" applyFill="1" applyBorder="1" applyAlignment="1" applyProtection="1">
      <alignment horizontal="left" vertical="center" wrapText="1"/>
    </xf>
    <xf numFmtId="44" fontId="10" fillId="6" borderId="13" xfId="1" applyFont="1" applyFill="1" applyBorder="1" applyProtection="1"/>
    <xf numFmtId="44" fontId="10" fillId="6" borderId="16" xfId="1" applyFont="1" applyFill="1" applyBorder="1" applyProtection="1"/>
    <xf numFmtId="44" fontId="10" fillId="6" borderId="17" xfId="1" applyFont="1" applyFill="1" applyBorder="1" applyProtection="1"/>
    <xf numFmtId="44" fontId="16" fillId="6" borderId="11" xfId="1" applyFont="1" applyFill="1" applyBorder="1" applyAlignment="1" applyProtection="1">
      <alignment horizontal="center" vertical="center" wrapText="1"/>
    </xf>
    <xf numFmtId="44" fontId="16" fillId="6" borderId="26" xfId="1" applyFont="1" applyFill="1" applyBorder="1" applyAlignment="1" applyProtection="1">
      <alignment horizontal="center" vertical="center" wrapText="1"/>
    </xf>
    <xf numFmtId="44" fontId="0" fillId="6" borderId="42" xfId="1" applyFont="1" applyFill="1" applyBorder="1" applyAlignment="1" applyProtection="1">
      <alignment horizontal="center" vertical="center"/>
    </xf>
    <xf numFmtId="43" fontId="10" fillId="6" borderId="11" xfId="5" applyFont="1" applyFill="1" applyBorder="1" applyAlignment="1" applyProtection="1">
      <alignment horizontal="center" vertical="center" wrapText="1"/>
    </xf>
    <xf numFmtId="2" fontId="11" fillId="5" borderId="30" xfId="5" applyNumberFormat="1" applyFont="1" applyFill="1" applyBorder="1" applyAlignment="1" applyProtection="1">
      <alignment vertical="center"/>
    </xf>
    <xf numFmtId="44" fontId="10" fillId="5" borderId="17" xfId="1" applyFont="1" applyFill="1" applyBorder="1" applyAlignment="1" applyProtection="1">
      <alignment vertical="center" wrapText="1"/>
    </xf>
    <xf numFmtId="44" fontId="11" fillId="5" borderId="16" xfId="1" applyFont="1" applyFill="1" applyBorder="1" applyAlignment="1" applyProtection="1">
      <alignment vertical="center"/>
    </xf>
    <xf numFmtId="2" fontId="10" fillId="5" borderId="11" xfId="1" applyNumberFormat="1" applyFont="1" applyFill="1" applyBorder="1" applyAlignment="1" applyProtection="1">
      <alignment vertical="center" wrapText="1"/>
    </xf>
    <xf numFmtId="44" fontId="10" fillId="5" borderId="11" xfId="1" applyFont="1" applyFill="1" applyBorder="1" applyAlignment="1" applyProtection="1">
      <alignment vertical="center" wrapText="1"/>
    </xf>
    <xf numFmtId="0" fontId="11" fillId="8" borderId="25" xfId="0" applyFont="1" applyFill="1" applyBorder="1" applyAlignment="1" applyProtection="1">
      <alignment horizontal="center" vertical="center" wrapText="1"/>
      <protection hidden="1"/>
    </xf>
    <xf numFmtId="0" fontId="11" fillId="8" borderId="25" xfId="3" applyFont="1" applyFill="1" applyBorder="1" applyAlignment="1" applyProtection="1">
      <alignment horizontal="center" vertical="center" wrapText="1"/>
      <protection hidden="1"/>
    </xf>
    <xf numFmtId="0" fontId="11" fillId="8" borderId="22" xfId="0" applyFont="1" applyFill="1" applyBorder="1" applyAlignment="1" applyProtection="1">
      <alignment horizontal="center" vertical="center" wrapText="1"/>
      <protection hidden="1"/>
    </xf>
    <xf numFmtId="0" fontId="11" fillId="9" borderId="8" xfId="0" applyFont="1" applyFill="1" applyBorder="1" applyAlignment="1" applyProtection="1">
      <alignment horizontal="center" vertical="center" wrapText="1"/>
      <protection hidden="1"/>
    </xf>
    <xf numFmtId="0" fontId="11" fillId="9" borderId="25" xfId="3" applyFont="1" applyFill="1" applyBorder="1" applyAlignment="1" applyProtection="1">
      <alignment horizontal="center" vertical="center" wrapText="1"/>
      <protection hidden="1"/>
    </xf>
    <xf numFmtId="44" fontId="10" fillId="8" borderId="17" xfId="0" applyNumberFormat="1" applyFont="1" applyFill="1" applyBorder="1" applyAlignment="1">
      <alignment horizontal="left" vertical="center" wrapText="1"/>
    </xf>
    <xf numFmtId="0" fontId="11" fillId="9" borderId="12" xfId="0" applyFont="1" applyFill="1" applyBorder="1" applyAlignment="1">
      <alignment horizontal="center" vertical="center" wrapText="1"/>
    </xf>
    <xf numFmtId="2" fontId="11" fillId="5" borderId="13" xfId="5" applyNumberFormat="1" applyFont="1" applyFill="1" applyBorder="1" applyAlignment="1" applyProtection="1">
      <alignment vertical="center"/>
    </xf>
    <xf numFmtId="0" fontId="1" fillId="8" borderId="49" xfId="0" applyFont="1" applyFill="1" applyBorder="1"/>
    <xf numFmtId="44" fontId="11" fillId="5" borderId="50" xfId="1" applyFont="1" applyFill="1" applyBorder="1" applyAlignment="1" applyProtection="1">
      <alignment vertical="center"/>
    </xf>
    <xf numFmtId="2" fontId="10" fillId="4" borderId="14" xfId="5" applyNumberFormat="1" applyFont="1" applyFill="1" applyBorder="1" applyAlignment="1" applyProtection="1">
      <alignment vertical="center" wrapText="1"/>
      <protection locked="0"/>
    </xf>
    <xf numFmtId="43" fontId="10" fillId="5" borderId="1" xfId="5" applyFont="1" applyFill="1" applyBorder="1" applyAlignment="1" applyProtection="1">
      <alignment horizontal="center" vertical="center" wrapText="1"/>
    </xf>
    <xf numFmtId="44" fontId="10" fillId="5" borderId="49" xfId="1" quotePrefix="1" applyFont="1" applyFill="1" applyBorder="1" applyAlignment="1" applyProtection="1">
      <alignment vertical="center" wrapText="1"/>
    </xf>
    <xf numFmtId="44" fontId="15" fillId="6" borderId="1" xfId="1" applyFont="1" applyFill="1" applyBorder="1" applyAlignment="1" applyProtection="1">
      <alignment horizontal="left" vertical="center" wrapText="1"/>
    </xf>
    <xf numFmtId="44" fontId="10" fillId="6" borderId="1" xfId="1" applyFont="1" applyFill="1" applyBorder="1" applyAlignment="1" applyProtection="1">
      <alignment vertical="center" wrapText="1"/>
    </xf>
    <xf numFmtId="44" fontId="10" fillId="5" borderId="1" xfId="1" applyFont="1" applyFill="1" applyBorder="1" applyAlignment="1" applyProtection="1">
      <alignment vertical="center" wrapText="1"/>
    </xf>
    <xf numFmtId="44" fontId="10" fillId="6" borderId="1" xfId="1" applyFont="1" applyFill="1" applyBorder="1" applyAlignment="1" applyProtection="1">
      <alignment vertical="center"/>
    </xf>
    <xf numFmtId="44" fontId="10" fillId="6" borderId="15" xfId="1" applyFont="1" applyFill="1" applyBorder="1" applyAlignment="1" applyProtection="1">
      <alignment vertical="center"/>
    </xf>
    <xf numFmtId="44" fontId="10" fillId="5" borderId="19" xfId="1" applyFont="1" applyFill="1" applyBorder="1" applyAlignment="1" applyProtection="1">
      <alignment vertical="center" wrapText="1"/>
    </xf>
    <xf numFmtId="44" fontId="11" fillId="5" borderId="19" xfId="1" applyFont="1" applyFill="1" applyBorder="1" applyAlignment="1" applyProtection="1">
      <alignment vertical="center" wrapText="1"/>
    </xf>
    <xf numFmtId="44" fontId="10" fillId="8" borderId="1" xfId="1" applyFont="1" applyFill="1" applyBorder="1" applyAlignment="1" applyProtection="1">
      <alignment vertical="center" wrapText="1"/>
    </xf>
    <xf numFmtId="165" fontId="4" fillId="0" borderId="0" xfId="0" applyNumberFormat="1" applyFont="1" applyAlignment="1" applyProtection="1">
      <alignment horizontal="center"/>
      <protection hidden="1"/>
    </xf>
    <xf numFmtId="164" fontId="6" fillId="2" borderId="0" xfId="0" applyNumberFormat="1" applyFont="1" applyFill="1" applyAlignment="1" applyProtection="1">
      <alignment horizontal="center" wrapText="1"/>
      <protection hidden="1"/>
    </xf>
    <xf numFmtId="164" fontId="6" fillId="2" borderId="0" xfId="0" applyNumberFormat="1" applyFont="1" applyFill="1" applyAlignment="1" applyProtection="1">
      <alignment horizontal="center"/>
      <protection hidden="1"/>
    </xf>
    <xf numFmtId="0" fontId="8" fillId="2" borderId="0" xfId="0" applyFont="1" applyFill="1" applyAlignment="1" applyProtection="1">
      <alignment horizontal="center" vertical="top" wrapText="1"/>
      <protection hidden="1"/>
    </xf>
    <xf numFmtId="0" fontId="9" fillId="2" borderId="0" xfId="0" applyFont="1" applyFill="1" applyAlignment="1" applyProtection="1">
      <alignment horizontal="center" vertical="top" wrapText="1"/>
      <protection hidden="1"/>
    </xf>
    <xf numFmtId="164" fontId="7" fillId="2" borderId="0" xfId="0" applyNumberFormat="1" applyFont="1" applyFill="1" applyAlignment="1" applyProtection="1">
      <alignment horizontal="center"/>
      <protection hidden="1"/>
    </xf>
    <xf numFmtId="0" fontId="8" fillId="2" borderId="0" xfId="0" applyFont="1" applyFill="1" applyAlignment="1" applyProtection="1">
      <alignment horizontal="center" vertical="top"/>
      <protection hidden="1"/>
    </xf>
    <xf numFmtId="0" fontId="10" fillId="0" borderId="6" xfId="7" applyFont="1" applyBorder="1" applyAlignment="1">
      <alignment horizontal="left" vertical="center" wrapText="1"/>
    </xf>
    <xf numFmtId="0" fontId="10" fillId="0" borderId="7" xfId="7" applyFont="1" applyBorder="1" applyAlignment="1">
      <alignment horizontal="left" vertical="center" wrapText="1"/>
    </xf>
    <xf numFmtId="0" fontId="10" fillId="0" borderId="8" xfId="7" applyFont="1" applyBorder="1" applyAlignment="1">
      <alignment horizontal="left" vertical="center" wrapText="1"/>
    </xf>
    <xf numFmtId="0" fontId="11" fillId="11" borderId="1" xfId="8" applyFont="1" applyFill="1" applyBorder="1" applyAlignment="1">
      <alignment horizontal="center" vertical="center" wrapText="1"/>
    </xf>
    <xf numFmtId="0" fontId="11" fillId="4" borderId="10" xfId="0" applyFont="1" applyFill="1" applyBorder="1" applyAlignment="1" applyProtection="1">
      <alignment horizontal="center" vertical="center" wrapText="1"/>
      <protection locked="0" hidden="1"/>
    </xf>
    <xf numFmtId="0" fontId="11" fillId="4" borderId="20" xfId="0" applyFont="1" applyFill="1" applyBorder="1" applyAlignment="1" applyProtection="1">
      <alignment horizontal="center" vertical="center" wrapText="1"/>
      <protection locked="0" hidden="1"/>
    </xf>
    <xf numFmtId="0" fontId="11" fillId="4" borderId="9" xfId="0" applyFont="1" applyFill="1" applyBorder="1" applyAlignment="1" applyProtection="1">
      <alignment horizontal="center" vertical="center" wrapText="1"/>
      <protection locked="0" hidden="1"/>
    </xf>
    <xf numFmtId="0" fontId="11" fillId="3" borderId="10" xfId="0" applyFont="1" applyFill="1" applyBorder="1" applyAlignment="1" applyProtection="1">
      <alignment horizontal="center" vertical="center"/>
      <protection hidden="1"/>
    </xf>
    <xf numFmtId="0" fontId="11" fillId="3" borderId="20" xfId="0" applyFont="1" applyFill="1" applyBorder="1" applyAlignment="1" applyProtection="1">
      <alignment horizontal="center" vertical="center"/>
      <protection hidden="1"/>
    </xf>
    <xf numFmtId="0" fontId="11" fillId="3" borderId="9" xfId="0" applyFont="1" applyFill="1" applyBorder="1" applyAlignment="1" applyProtection="1">
      <alignment horizontal="center" vertical="center"/>
      <protection hidden="1"/>
    </xf>
    <xf numFmtId="0" fontId="11" fillId="0" borderId="10" xfId="0" applyFont="1" applyBorder="1" applyAlignment="1" applyProtection="1">
      <alignment horizontal="left" vertical="center" wrapText="1"/>
      <protection hidden="1"/>
    </xf>
    <xf numFmtId="0" fontId="11" fillId="0" borderId="20" xfId="0" applyFont="1" applyBorder="1" applyAlignment="1" applyProtection="1">
      <alignment horizontal="left" vertical="center" wrapText="1"/>
      <protection hidden="1"/>
    </xf>
    <xf numFmtId="0" fontId="11" fillId="0" borderId="9" xfId="0" applyFont="1" applyBorder="1" applyAlignment="1" applyProtection="1">
      <alignment horizontal="left" vertical="center" wrapText="1"/>
      <protection hidden="1"/>
    </xf>
    <xf numFmtId="0" fontId="11" fillId="2" borderId="0" xfId="0" applyFont="1" applyFill="1" applyAlignment="1" applyProtection="1">
      <alignment horizontal="right" vertical="center" wrapText="1"/>
      <protection hidden="1"/>
    </xf>
    <xf numFmtId="0" fontId="11" fillId="2" borderId="5" xfId="0" applyFont="1" applyFill="1" applyBorder="1" applyAlignment="1" applyProtection="1">
      <alignment horizontal="right" vertical="center" wrapText="1"/>
      <protection hidden="1"/>
    </xf>
    <xf numFmtId="0" fontId="11" fillId="2" borderId="1" xfId="0" applyFont="1" applyFill="1" applyBorder="1" applyAlignment="1" applyProtection="1">
      <alignment horizontal="left" vertical="center" wrapText="1"/>
      <protection hidden="1"/>
    </xf>
    <xf numFmtId="0" fontId="11" fillId="6" borderId="1" xfId="0" applyFont="1" applyFill="1" applyBorder="1" applyAlignment="1">
      <alignment horizontal="center" vertical="center" wrapText="1"/>
    </xf>
    <xf numFmtId="0" fontId="11" fillId="3" borderId="1" xfId="0" applyFont="1" applyFill="1" applyBorder="1" applyAlignment="1">
      <alignment horizontal="center" vertical="center"/>
    </xf>
    <xf numFmtId="0" fontId="10" fillId="3" borderId="1" xfId="3" applyFont="1" applyFill="1" applyBorder="1" applyAlignment="1">
      <alignment horizontal="center" wrapText="1"/>
    </xf>
    <xf numFmtId="0" fontId="11" fillId="3" borderId="31" xfId="3" applyFont="1" applyFill="1" applyBorder="1" applyAlignment="1">
      <alignment horizontal="center" vertical="center"/>
    </xf>
    <xf numFmtId="0" fontId="11" fillId="3" borderId="19" xfId="3" applyFont="1" applyFill="1" applyBorder="1" applyAlignment="1">
      <alignment horizontal="center" vertical="center"/>
    </xf>
    <xf numFmtId="0" fontId="11" fillId="3" borderId="2" xfId="3" applyFont="1" applyFill="1" applyBorder="1" applyAlignment="1">
      <alignment horizontal="center" vertical="center"/>
    </xf>
    <xf numFmtId="0" fontId="11" fillId="3" borderId="3" xfId="3" applyFont="1" applyFill="1" applyBorder="1" applyAlignment="1">
      <alignment horizontal="center" vertical="center"/>
    </xf>
    <xf numFmtId="0" fontId="11" fillId="3" borderId="4"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7" xfId="3" applyFont="1" applyFill="1" applyBorder="1" applyAlignment="1">
      <alignment horizontal="center" vertical="center"/>
    </xf>
    <xf numFmtId="0" fontId="11" fillId="3" borderId="8" xfId="3" applyFont="1" applyFill="1" applyBorder="1" applyAlignment="1">
      <alignment horizontal="center" vertical="center"/>
    </xf>
    <xf numFmtId="0" fontId="11" fillId="3" borderId="1" xfId="0" applyFont="1" applyFill="1" applyBorder="1" applyAlignment="1">
      <alignment horizontal="center" vertical="center" wrapText="1"/>
    </xf>
    <xf numFmtId="39" fontId="10" fillId="4" borderId="1" xfId="2" applyNumberFormat="1" applyFont="1" applyFill="1" applyBorder="1" applyAlignment="1" applyProtection="1">
      <alignment horizontal="center" wrapText="1"/>
      <protection locked="0" hidden="1"/>
    </xf>
    <xf numFmtId="39" fontId="10" fillId="4" borderId="10" xfId="2" applyNumberFormat="1" applyFont="1" applyFill="1" applyBorder="1" applyAlignment="1" applyProtection="1">
      <alignment horizontal="center" wrapText="1"/>
      <protection locked="0" hidden="1"/>
    </xf>
    <xf numFmtId="39" fontId="10" fillId="4" borderId="20" xfId="2" applyNumberFormat="1" applyFont="1" applyFill="1" applyBorder="1" applyAlignment="1" applyProtection="1">
      <alignment horizontal="center" wrapText="1"/>
      <protection locked="0" hidden="1"/>
    </xf>
    <xf numFmtId="39" fontId="10" fillId="4" borderId="9" xfId="2" applyNumberFormat="1" applyFont="1" applyFill="1" applyBorder="1" applyAlignment="1" applyProtection="1">
      <alignment horizontal="center" wrapText="1"/>
      <protection locked="0" hidden="1"/>
    </xf>
    <xf numFmtId="0" fontId="11" fillId="6" borderId="0" xfId="0" applyFont="1" applyFill="1" applyAlignment="1">
      <alignment horizontal="center" vertical="center" wrapText="1"/>
    </xf>
    <xf numFmtId="0" fontId="11" fillId="9" borderId="28" xfId="0" applyFont="1" applyFill="1" applyBorder="1" applyAlignment="1">
      <alignment horizontal="center" vertical="center"/>
    </xf>
    <xf numFmtId="0" fontId="11" fillId="9" borderId="39" xfId="0" applyFont="1" applyFill="1" applyBorder="1" applyAlignment="1">
      <alignment horizontal="center" vertical="center"/>
    </xf>
    <xf numFmtId="0" fontId="11" fillId="9" borderId="29" xfId="0" applyFont="1" applyFill="1" applyBorder="1" applyAlignment="1">
      <alignment horizontal="center" vertical="center"/>
    </xf>
    <xf numFmtId="0" fontId="10" fillId="2" borderId="10" xfId="0" applyFont="1" applyFill="1" applyBorder="1" applyAlignment="1" applyProtection="1">
      <alignment horizontal="left" vertical="center" wrapText="1"/>
      <protection hidden="1"/>
    </xf>
    <xf numFmtId="0" fontId="10" fillId="2" borderId="20" xfId="0" applyFont="1" applyFill="1" applyBorder="1" applyAlignment="1" applyProtection="1">
      <alignment horizontal="left" vertical="center" wrapText="1"/>
      <protection hidden="1"/>
    </xf>
    <xf numFmtId="0" fontId="10" fillId="2" borderId="9" xfId="0" applyFont="1" applyFill="1" applyBorder="1" applyAlignment="1" applyProtection="1">
      <alignment horizontal="left" vertical="center" wrapText="1"/>
      <protection hidden="1"/>
    </xf>
    <xf numFmtId="0" fontId="11" fillId="9" borderId="12" xfId="0" applyFont="1" applyFill="1" applyBorder="1" applyAlignment="1">
      <alignment horizontal="center" vertical="center"/>
    </xf>
    <xf numFmtId="0" fontId="11" fillId="0" borderId="0" xfId="0" applyFont="1" applyAlignment="1">
      <alignment horizontal="right" vertical="top" wrapText="1"/>
    </xf>
    <xf numFmtId="0" fontId="11" fillId="9" borderId="28" xfId="0" applyFont="1" applyFill="1" applyBorder="1" applyAlignment="1">
      <alignment horizontal="center" wrapText="1"/>
    </xf>
    <xf numFmtId="0" fontId="11" fillId="9" borderId="29" xfId="0" applyFont="1" applyFill="1" applyBorder="1" applyAlignment="1">
      <alignment horizontal="center"/>
    </xf>
    <xf numFmtId="0" fontId="11" fillId="9" borderId="28" xfId="0" applyFont="1" applyFill="1" applyBorder="1" applyAlignment="1">
      <alignment horizontal="center" vertical="center" wrapText="1"/>
    </xf>
    <xf numFmtId="0" fontId="11" fillId="9" borderId="26" xfId="0" applyFont="1" applyFill="1" applyBorder="1" applyAlignment="1">
      <alignment horizontal="center" vertical="center"/>
    </xf>
    <xf numFmtId="0" fontId="11" fillId="9" borderId="27" xfId="0" applyFont="1" applyFill="1" applyBorder="1" applyAlignment="1">
      <alignment horizontal="center" vertical="center"/>
    </xf>
    <xf numFmtId="0" fontId="11" fillId="2" borderId="10" xfId="0" applyFont="1" applyFill="1" applyBorder="1" applyAlignment="1" applyProtection="1">
      <alignment horizontal="left" vertical="center" wrapText="1"/>
      <protection hidden="1"/>
    </xf>
    <xf numFmtId="0" fontId="11" fillId="2" borderId="9" xfId="0" applyFont="1" applyFill="1" applyBorder="1" applyAlignment="1" applyProtection="1">
      <alignment horizontal="left" vertical="center" wrapText="1"/>
      <protection hidden="1"/>
    </xf>
    <xf numFmtId="0" fontId="11" fillId="9" borderId="21" xfId="0" applyFont="1" applyFill="1" applyBorder="1" applyAlignment="1" applyProtection="1">
      <alignment horizontal="center" vertical="center" wrapText="1"/>
      <protection hidden="1"/>
    </xf>
    <xf numFmtId="0" fontId="11" fillId="9" borderId="22" xfId="0" applyFont="1" applyFill="1" applyBorder="1" applyAlignment="1" applyProtection="1">
      <alignment horizontal="center" vertical="center" wrapText="1"/>
      <protection hidden="1"/>
    </xf>
    <xf numFmtId="0" fontId="11" fillId="9" borderId="30" xfId="0" applyFont="1" applyFill="1" applyBorder="1" applyAlignment="1" applyProtection="1">
      <alignment horizontal="left" vertical="top" wrapText="1"/>
      <protection hidden="1"/>
    </xf>
    <xf numFmtId="0" fontId="11" fillId="9" borderId="16" xfId="0" applyFont="1" applyFill="1" applyBorder="1" applyAlignment="1" applyProtection="1">
      <alignment horizontal="left" vertical="top" wrapText="1"/>
      <protection hidden="1"/>
    </xf>
    <xf numFmtId="0" fontId="11" fillId="9" borderId="11" xfId="3" applyFont="1" applyFill="1" applyBorder="1" applyAlignment="1" applyProtection="1">
      <alignment horizontal="left" vertical="center" wrapText="1"/>
      <protection hidden="1"/>
    </xf>
    <xf numFmtId="0" fontId="11" fillId="9" borderId="17" xfId="3" applyFont="1" applyFill="1" applyBorder="1" applyAlignment="1" applyProtection="1">
      <alignment horizontal="left" vertical="center" wrapText="1"/>
      <protection hidden="1"/>
    </xf>
    <xf numFmtId="0" fontId="11" fillId="10" borderId="10" xfId="0" applyFont="1" applyFill="1" applyBorder="1" applyAlignment="1" applyProtection="1">
      <alignment horizontal="center" vertical="center"/>
      <protection hidden="1"/>
    </xf>
    <xf numFmtId="0" fontId="11" fillId="10" borderId="9" xfId="0" applyFont="1" applyFill="1" applyBorder="1" applyAlignment="1" applyProtection="1">
      <alignment horizontal="center" vertical="center"/>
      <protection hidden="1"/>
    </xf>
    <xf numFmtId="0" fontId="11" fillId="6" borderId="10"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10" fillId="2" borderId="1" xfId="0" applyFont="1" applyFill="1" applyBorder="1" applyAlignment="1" applyProtection="1">
      <alignment horizontal="left" vertical="center" wrapText="1"/>
      <protection hidden="1"/>
    </xf>
    <xf numFmtId="0" fontId="11" fillId="9" borderId="14" xfId="3" applyFont="1" applyFill="1" applyBorder="1" applyAlignment="1" applyProtection="1">
      <alignment horizontal="left" vertical="center"/>
      <protection hidden="1"/>
    </xf>
    <xf numFmtId="0" fontId="11" fillId="9" borderId="18" xfId="3" applyFont="1" applyFill="1" applyBorder="1" applyAlignment="1" applyProtection="1">
      <alignment horizontal="left" vertical="center"/>
      <protection hidden="1"/>
    </xf>
    <xf numFmtId="0" fontId="11" fillId="9" borderId="26" xfId="0" applyFont="1" applyFill="1" applyBorder="1" applyAlignment="1">
      <alignment horizontal="center" vertical="center" wrapText="1"/>
    </xf>
    <xf numFmtId="0" fontId="11" fillId="9" borderId="42" xfId="0" applyFont="1" applyFill="1" applyBorder="1" applyAlignment="1">
      <alignment horizontal="center" vertical="center" wrapText="1"/>
    </xf>
    <xf numFmtId="0" fontId="11" fillId="9" borderId="39" xfId="0" applyFont="1" applyFill="1" applyBorder="1" applyAlignment="1">
      <alignment horizontal="center" vertical="center" wrapText="1"/>
    </xf>
    <xf numFmtId="0" fontId="11" fillId="9" borderId="29" xfId="0" applyFont="1" applyFill="1" applyBorder="1" applyAlignment="1">
      <alignment horizontal="center" vertical="center" wrapText="1"/>
    </xf>
    <xf numFmtId="0" fontId="27" fillId="0" borderId="1" xfId="0" applyFont="1" applyBorder="1" applyAlignment="1" applyProtection="1">
      <alignment horizontal="left" vertical="center" wrapText="1"/>
      <protection hidden="1"/>
    </xf>
    <xf numFmtId="0" fontId="11" fillId="0" borderId="1" xfId="0" applyFont="1" applyBorder="1" applyAlignment="1" applyProtection="1">
      <alignment horizontal="left" vertical="center" wrapText="1"/>
      <protection hidden="1"/>
    </xf>
    <xf numFmtId="0" fontId="23" fillId="9" borderId="26" xfId="0" applyFont="1" applyFill="1" applyBorder="1" applyAlignment="1">
      <alignment horizontal="right" vertical="center" wrapText="1"/>
    </xf>
    <xf numFmtId="0" fontId="23" fillId="9" borderId="43" xfId="0" applyFont="1" applyFill="1" applyBorder="1" applyAlignment="1">
      <alignment horizontal="right" vertical="center" wrapText="1"/>
    </xf>
    <xf numFmtId="0" fontId="23" fillId="9" borderId="42" xfId="0" applyFont="1" applyFill="1" applyBorder="1" applyAlignment="1">
      <alignment horizontal="right" vertical="center" wrapText="1"/>
    </xf>
    <xf numFmtId="0" fontId="23" fillId="9" borderId="27" xfId="0" applyFont="1" applyFill="1" applyBorder="1" applyAlignment="1">
      <alignment horizontal="right" vertical="center" wrapText="1"/>
    </xf>
    <xf numFmtId="0" fontId="11" fillId="9" borderId="38" xfId="0" applyFont="1" applyFill="1" applyBorder="1" applyAlignment="1">
      <alignment horizontal="center" vertical="center" wrapText="1"/>
    </xf>
    <xf numFmtId="0" fontId="11" fillId="9" borderId="40" xfId="0" applyFont="1" applyFill="1" applyBorder="1" applyAlignment="1">
      <alignment horizontal="center" vertical="center" wrapText="1"/>
    </xf>
    <xf numFmtId="0" fontId="11" fillId="9" borderId="44" xfId="0" applyFont="1" applyFill="1" applyBorder="1" applyAlignment="1">
      <alignment horizontal="center" vertical="center" wrapText="1"/>
    </xf>
    <xf numFmtId="0" fontId="11" fillId="3" borderId="1" xfId="0" applyFont="1" applyFill="1" applyBorder="1" applyAlignment="1" applyProtection="1">
      <alignment horizontal="center" vertical="center"/>
      <protection hidden="1"/>
    </xf>
    <xf numFmtId="0" fontId="11" fillId="6" borderId="1" xfId="0" applyFont="1" applyFill="1" applyBorder="1" applyAlignment="1" applyProtection="1">
      <alignment horizontal="center" vertical="center" wrapText="1"/>
      <protection hidden="1"/>
    </xf>
    <xf numFmtId="44" fontId="10" fillId="12" borderId="1" xfId="1" applyFont="1" applyFill="1" applyBorder="1" applyAlignment="1" applyProtection="1">
      <alignment horizontal="center" vertical="center" wrapText="1"/>
      <protection locked="0" hidden="1"/>
    </xf>
    <xf numFmtId="0" fontId="11" fillId="13" borderId="1" xfId="0" applyFont="1" applyFill="1" applyBorder="1" applyAlignment="1" applyProtection="1">
      <alignment horizontal="center" vertical="center" wrapText="1"/>
      <protection hidden="1"/>
    </xf>
  </cellXfs>
  <cellStyles count="9">
    <cellStyle name="Comma" xfId="5" builtinId="3"/>
    <cellStyle name="Currency" xfId="1" builtinId="4"/>
    <cellStyle name="Normal" xfId="0" builtinId="0"/>
    <cellStyle name="Normal 2" xfId="4" xr:uid="{00000000-0005-0000-0000-000003000000}"/>
    <cellStyle name="Normal 2 2 2 3" xfId="8" xr:uid="{94A6E9EF-0848-874F-9F0C-F29F66E27AE6}"/>
    <cellStyle name="Normal 2 4 3" xfId="6" xr:uid="{EC9B7A80-7AE8-4643-BA92-717797CDE583}"/>
    <cellStyle name="Normal 3 2" xfId="7" xr:uid="{3659309C-B483-DD47-9A43-531762DE24FA}"/>
    <cellStyle name="Normal_Appendix A--Temps RFP Appendix" xfId="3" xr:uid="{00000000-0005-0000-0000-000004000000}"/>
    <cellStyle name="Percent" xfId="2" builtinId="5"/>
  </cellStyles>
  <dxfs count="2">
    <dxf>
      <fill>
        <patternFill>
          <bgColor rgb="FF00B050"/>
        </patternFill>
      </fill>
    </dxf>
    <dxf>
      <fill>
        <patternFill>
          <bgColor rgb="FFFF0000"/>
        </patternFill>
      </fill>
    </dxf>
  </dxfs>
  <tableStyles count="0" defaultTableStyle="TableStyleMedium2" defaultPivotStyle="PivotStyleLight16"/>
  <colors>
    <mruColors>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xdr:col>
      <xdr:colOff>0</xdr:colOff>
      <xdr:row>8</xdr:row>
      <xdr:rowOff>0</xdr:rowOff>
    </xdr:from>
    <xdr:ext cx="76200" cy="555625"/>
    <xdr:sp macro="" textlink="">
      <xdr:nvSpPr>
        <xdr:cNvPr id="2" name="Text Box 7">
          <a:extLst>
            <a:ext uri="{FF2B5EF4-FFF2-40B4-BE49-F238E27FC236}">
              <a16:creationId xmlns:a16="http://schemas.microsoft.com/office/drawing/2014/main" id="{F14B9234-F62F-461B-9B18-E3D9F3B7598E}"/>
            </a:ext>
          </a:extLst>
        </xdr:cNvPr>
        <xdr:cNvSpPr txBox="1">
          <a:spLocks noChangeArrowheads="1"/>
        </xdr:cNvSpPr>
      </xdr:nvSpPr>
      <xdr:spPr bwMode="auto">
        <a:xfrm>
          <a:off x="5991225" y="3867150"/>
          <a:ext cx="76200" cy="555625"/>
        </a:xfrm>
        <a:prstGeom prst="rect">
          <a:avLst/>
        </a:prstGeom>
        <a:noFill/>
        <a:ln w="9525">
          <a:noFill/>
          <a:miter lim="800000"/>
          <a:headEnd/>
          <a:tailEnd/>
        </a:ln>
      </xdr:spPr>
    </xdr:sp>
    <xdr:clientData/>
  </xdr:oneCellAnchor>
  <xdr:oneCellAnchor>
    <xdr:from>
      <xdr:col>2</xdr:col>
      <xdr:colOff>0</xdr:colOff>
      <xdr:row>8</xdr:row>
      <xdr:rowOff>0</xdr:rowOff>
    </xdr:from>
    <xdr:ext cx="76200" cy="555625"/>
    <xdr:sp macro="" textlink="">
      <xdr:nvSpPr>
        <xdr:cNvPr id="3" name="Text Box 7">
          <a:extLst>
            <a:ext uri="{FF2B5EF4-FFF2-40B4-BE49-F238E27FC236}">
              <a16:creationId xmlns:a16="http://schemas.microsoft.com/office/drawing/2014/main" id="{4ABFEE61-EE9D-446E-A2D0-69A38D9BA6C9}"/>
            </a:ext>
          </a:extLst>
        </xdr:cNvPr>
        <xdr:cNvSpPr txBox="1">
          <a:spLocks noChangeArrowheads="1"/>
        </xdr:cNvSpPr>
      </xdr:nvSpPr>
      <xdr:spPr bwMode="auto">
        <a:xfrm>
          <a:off x="5991225" y="3867150"/>
          <a:ext cx="76200" cy="555625"/>
        </a:xfrm>
        <a:prstGeom prst="rect">
          <a:avLst/>
        </a:prstGeom>
        <a:noFill/>
        <a:ln w="9525">
          <a:noFill/>
          <a:miter lim="800000"/>
          <a:headEnd/>
          <a:tailEnd/>
        </a:ln>
      </xdr:spPr>
    </xdr:sp>
    <xdr:clientData/>
  </xdr:oneCellAnchor>
  <xdr:oneCellAnchor>
    <xdr:from>
      <xdr:col>3</xdr:col>
      <xdr:colOff>0</xdr:colOff>
      <xdr:row>8</xdr:row>
      <xdr:rowOff>0</xdr:rowOff>
    </xdr:from>
    <xdr:ext cx="76200" cy="555625"/>
    <xdr:sp macro="" textlink="">
      <xdr:nvSpPr>
        <xdr:cNvPr id="4" name="Text Box 7">
          <a:extLst>
            <a:ext uri="{FF2B5EF4-FFF2-40B4-BE49-F238E27FC236}">
              <a16:creationId xmlns:a16="http://schemas.microsoft.com/office/drawing/2014/main" id="{65870F05-0C69-4B5A-8DE3-317AB1EEF96D}"/>
            </a:ext>
          </a:extLst>
        </xdr:cNvPr>
        <xdr:cNvSpPr txBox="1">
          <a:spLocks noChangeArrowheads="1"/>
        </xdr:cNvSpPr>
      </xdr:nvSpPr>
      <xdr:spPr bwMode="auto">
        <a:xfrm>
          <a:off x="7620000" y="3867150"/>
          <a:ext cx="76200" cy="555625"/>
        </a:xfrm>
        <a:prstGeom prst="rect">
          <a:avLst/>
        </a:prstGeom>
        <a:noFill/>
        <a:ln w="9525">
          <a:noFill/>
          <a:miter lim="800000"/>
          <a:headEnd/>
          <a:tailEnd/>
        </a:ln>
      </xdr:spPr>
    </xdr:sp>
    <xdr:clientData/>
  </xdr:oneCellAnchor>
  <xdr:oneCellAnchor>
    <xdr:from>
      <xdr:col>3</xdr:col>
      <xdr:colOff>0</xdr:colOff>
      <xdr:row>8</xdr:row>
      <xdr:rowOff>0</xdr:rowOff>
    </xdr:from>
    <xdr:ext cx="76200" cy="555625"/>
    <xdr:sp macro="" textlink="">
      <xdr:nvSpPr>
        <xdr:cNvPr id="5" name="Text Box 7">
          <a:extLst>
            <a:ext uri="{FF2B5EF4-FFF2-40B4-BE49-F238E27FC236}">
              <a16:creationId xmlns:a16="http://schemas.microsoft.com/office/drawing/2014/main" id="{9400D542-45F4-4DBD-805C-F504372D7B83}"/>
            </a:ext>
          </a:extLst>
        </xdr:cNvPr>
        <xdr:cNvSpPr txBox="1">
          <a:spLocks noChangeArrowheads="1"/>
        </xdr:cNvSpPr>
      </xdr:nvSpPr>
      <xdr:spPr bwMode="auto">
        <a:xfrm>
          <a:off x="7620000" y="3867150"/>
          <a:ext cx="76200" cy="555625"/>
        </a:xfrm>
        <a:prstGeom prst="rect">
          <a:avLst/>
        </a:prstGeom>
        <a:noFill/>
        <a:ln w="9525">
          <a:noFill/>
          <a:miter lim="800000"/>
          <a:headEnd/>
          <a:tailEnd/>
        </a:ln>
      </xdr:spPr>
    </xdr:sp>
    <xdr:clientData/>
  </xdr:oneCellAnchor>
  <xdr:oneCellAnchor>
    <xdr:from>
      <xdr:col>4</xdr:col>
      <xdr:colOff>0</xdr:colOff>
      <xdr:row>8</xdr:row>
      <xdr:rowOff>0</xdr:rowOff>
    </xdr:from>
    <xdr:ext cx="76200" cy="555625"/>
    <xdr:sp macro="" textlink="">
      <xdr:nvSpPr>
        <xdr:cNvPr id="6" name="Text Box 7">
          <a:extLst>
            <a:ext uri="{FF2B5EF4-FFF2-40B4-BE49-F238E27FC236}">
              <a16:creationId xmlns:a16="http://schemas.microsoft.com/office/drawing/2014/main" id="{09822BB6-E641-4E56-8579-967BEC9511B4}"/>
            </a:ext>
          </a:extLst>
        </xdr:cNvPr>
        <xdr:cNvSpPr txBox="1">
          <a:spLocks noChangeArrowheads="1"/>
        </xdr:cNvSpPr>
      </xdr:nvSpPr>
      <xdr:spPr bwMode="auto">
        <a:xfrm>
          <a:off x="9248775" y="3867150"/>
          <a:ext cx="76200" cy="555625"/>
        </a:xfrm>
        <a:prstGeom prst="rect">
          <a:avLst/>
        </a:prstGeom>
        <a:noFill/>
        <a:ln w="9525">
          <a:noFill/>
          <a:miter lim="800000"/>
          <a:headEnd/>
          <a:tailEnd/>
        </a:ln>
      </xdr:spPr>
    </xdr:sp>
    <xdr:clientData/>
  </xdr:oneCellAnchor>
  <xdr:oneCellAnchor>
    <xdr:from>
      <xdr:col>4</xdr:col>
      <xdr:colOff>0</xdr:colOff>
      <xdr:row>8</xdr:row>
      <xdr:rowOff>0</xdr:rowOff>
    </xdr:from>
    <xdr:ext cx="76200" cy="555625"/>
    <xdr:sp macro="" textlink="">
      <xdr:nvSpPr>
        <xdr:cNvPr id="7" name="Text Box 7">
          <a:extLst>
            <a:ext uri="{FF2B5EF4-FFF2-40B4-BE49-F238E27FC236}">
              <a16:creationId xmlns:a16="http://schemas.microsoft.com/office/drawing/2014/main" id="{9B3C2485-55B7-405F-A3FE-0F9F3E9A6968}"/>
            </a:ext>
          </a:extLst>
        </xdr:cNvPr>
        <xdr:cNvSpPr txBox="1">
          <a:spLocks noChangeArrowheads="1"/>
        </xdr:cNvSpPr>
      </xdr:nvSpPr>
      <xdr:spPr bwMode="auto">
        <a:xfrm>
          <a:off x="9248775" y="3867150"/>
          <a:ext cx="76200" cy="555625"/>
        </a:xfrm>
        <a:prstGeom prst="rect">
          <a:avLst/>
        </a:prstGeom>
        <a:noFill/>
        <a:ln w="9525">
          <a:noFill/>
          <a:miter lim="800000"/>
          <a:headEnd/>
          <a:tailEnd/>
        </a:ln>
      </xdr:spPr>
    </xdr:sp>
    <xdr:clientData/>
  </xdr:oneCellAnchor>
  <xdr:oneCellAnchor>
    <xdr:from>
      <xdr:col>5</xdr:col>
      <xdr:colOff>0</xdr:colOff>
      <xdr:row>8</xdr:row>
      <xdr:rowOff>0</xdr:rowOff>
    </xdr:from>
    <xdr:ext cx="76200" cy="555625"/>
    <xdr:sp macro="" textlink="">
      <xdr:nvSpPr>
        <xdr:cNvPr id="8" name="Text Box 7">
          <a:extLst>
            <a:ext uri="{FF2B5EF4-FFF2-40B4-BE49-F238E27FC236}">
              <a16:creationId xmlns:a16="http://schemas.microsoft.com/office/drawing/2014/main" id="{BF7FE8FD-0ACA-4509-8DAD-5E74B0A14D2D}"/>
            </a:ext>
          </a:extLst>
        </xdr:cNvPr>
        <xdr:cNvSpPr txBox="1">
          <a:spLocks noChangeArrowheads="1"/>
        </xdr:cNvSpPr>
      </xdr:nvSpPr>
      <xdr:spPr bwMode="auto">
        <a:xfrm>
          <a:off x="10877550" y="3867150"/>
          <a:ext cx="76200" cy="555625"/>
        </a:xfrm>
        <a:prstGeom prst="rect">
          <a:avLst/>
        </a:prstGeom>
        <a:noFill/>
        <a:ln w="9525">
          <a:noFill/>
          <a:miter lim="800000"/>
          <a:headEnd/>
          <a:tailEnd/>
        </a:ln>
      </xdr:spPr>
    </xdr:sp>
    <xdr:clientData/>
  </xdr:oneCellAnchor>
  <xdr:oneCellAnchor>
    <xdr:from>
      <xdr:col>5</xdr:col>
      <xdr:colOff>0</xdr:colOff>
      <xdr:row>8</xdr:row>
      <xdr:rowOff>0</xdr:rowOff>
    </xdr:from>
    <xdr:ext cx="76200" cy="555625"/>
    <xdr:sp macro="" textlink="">
      <xdr:nvSpPr>
        <xdr:cNvPr id="9" name="Text Box 7">
          <a:extLst>
            <a:ext uri="{FF2B5EF4-FFF2-40B4-BE49-F238E27FC236}">
              <a16:creationId xmlns:a16="http://schemas.microsoft.com/office/drawing/2014/main" id="{4BA638AD-16EC-4198-A29E-A4D6ABF36990}"/>
            </a:ext>
          </a:extLst>
        </xdr:cNvPr>
        <xdr:cNvSpPr txBox="1">
          <a:spLocks noChangeArrowheads="1"/>
        </xdr:cNvSpPr>
      </xdr:nvSpPr>
      <xdr:spPr bwMode="auto">
        <a:xfrm>
          <a:off x="10877550" y="3867150"/>
          <a:ext cx="76200" cy="555625"/>
        </a:xfrm>
        <a:prstGeom prst="rect">
          <a:avLst/>
        </a:prstGeom>
        <a:noFill/>
        <a:ln w="9525">
          <a:noFill/>
          <a:miter lim="800000"/>
          <a:headEnd/>
          <a:tailEnd/>
        </a:ln>
      </xdr:spPr>
    </xdr:sp>
    <xdr:clientData/>
  </xdr:oneCellAnchor>
  <xdr:oneCellAnchor>
    <xdr:from>
      <xdr:col>6</xdr:col>
      <xdr:colOff>0</xdr:colOff>
      <xdr:row>8</xdr:row>
      <xdr:rowOff>0</xdr:rowOff>
    </xdr:from>
    <xdr:ext cx="76200" cy="555625"/>
    <xdr:sp macro="" textlink="">
      <xdr:nvSpPr>
        <xdr:cNvPr id="10" name="Text Box 7">
          <a:extLst>
            <a:ext uri="{FF2B5EF4-FFF2-40B4-BE49-F238E27FC236}">
              <a16:creationId xmlns:a16="http://schemas.microsoft.com/office/drawing/2014/main" id="{10455B05-12AF-4D51-A88A-8AE59B1516AB}"/>
            </a:ext>
          </a:extLst>
        </xdr:cNvPr>
        <xdr:cNvSpPr txBox="1">
          <a:spLocks noChangeArrowheads="1"/>
        </xdr:cNvSpPr>
      </xdr:nvSpPr>
      <xdr:spPr bwMode="auto">
        <a:xfrm>
          <a:off x="12506325" y="3867150"/>
          <a:ext cx="76200" cy="555625"/>
        </a:xfrm>
        <a:prstGeom prst="rect">
          <a:avLst/>
        </a:prstGeom>
        <a:noFill/>
        <a:ln w="9525">
          <a:noFill/>
          <a:miter lim="800000"/>
          <a:headEnd/>
          <a:tailEnd/>
        </a:ln>
      </xdr:spPr>
    </xdr:sp>
    <xdr:clientData/>
  </xdr:oneCellAnchor>
  <xdr:oneCellAnchor>
    <xdr:from>
      <xdr:col>6</xdr:col>
      <xdr:colOff>0</xdr:colOff>
      <xdr:row>8</xdr:row>
      <xdr:rowOff>0</xdr:rowOff>
    </xdr:from>
    <xdr:ext cx="76200" cy="555625"/>
    <xdr:sp macro="" textlink="">
      <xdr:nvSpPr>
        <xdr:cNvPr id="11" name="Text Box 7">
          <a:extLst>
            <a:ext uri="{FF2B5EF4-FFF2-40B4-BE49-F238E27FC236}">
              <a16:creationId xmlns:a16="http://schemas.microsoft.com/office/drawing/2014/main" id="{E5D9B3C9-32EF-4FB6-B669-DC4EF8EB0190}"/>
            </a:ext>
          </a:extLst>
        </xdr:cNvPr>
        <xdr:cNvSpPr txBox="1">
          <a:spLocks noChangeArrowheads="1"/>
        </xdr:cNvSpPr>
      </xdr:nvSpPr>
      <xdr:spPr bwMode="auto">
        <a:xfrm>
          <a:off x="12506325" y="3867150"/>
          <a:ext cx="76200" cy="555625"/>
        </a:xfrm>
        <a:prstGeom prst="rect">
          <a:avLst/>
        </a:prstGeom>
        <a:noFill/>
        <a:ln w="9525">
          <a:noFill/>
          <a:miter lim="800000"/>
          <a:headEnd/>
          <a:tailEnd/>
        </a:ln>
      </xdr:spPr>
    </xdr:sp>
    <xdr:clientData/>
  </xdr:oneCellAnchor>
  <xdr:oneCellAnchor>
    <xdr:from>
      <xdr:col>7</xdr:col>
      <xdr:colOff>0</xdr:colOff>
      <xdr:row>8</xdr:row>
      <xdr:rowOff>0</xdr:rowOff>
    </xdr:from>
    <xdr:ext cx="76200" cy="555625"/>
    <xdr:sp macro="" textlink="">
      <xdr:nvSpPr>
        <xdr:cNvPr id="12" name="Text Box 7">
          <a:extLst>
            <a:ext uri="{FF2B5EF4-FFF2-40B4-BE49-F238E27FC236}">
              <a16:creationId xmlns:a16="http://schemas.microsoft.com/office/drawing/2014/main" id="{DCD85D91-FC6B-4CD2-8089-4CF76B6FEF10}"/>
            </a:ext>
          </a:extLst>
        </xdr:cNvPr>
        <xdr:cNvSpPr txBox="1">
          <a:spLocks noChangeArrowheads="1"/>
        </xdr:cNvSpPr>
      </xdr:nvSpPr>
      <xdr:spPr bwMode="auto">
        <a:xfrm>
          <a:off x="14135100" y="3867150"/>
          <a:ext cx="76200" cy="555625"/>
        </a:xfrm>
        <a:prstGeom prst="rect">
          <a:avLst/>
        </a:prstGeom>
        <a:noFill/>
        <a:ln w="9525">
          <a:noFill/>
          <a:miter lim="800000"/>
          <a:headEnd/>
          <a:tailEnd/>
        </a:ln>
      </xdr:spPr>
    </xdr:sp>
    <xdr:clientData/>
  </xdr:oneCellAnchor>
  <xdr:oneCellAnchor>
    <xdr:from>
      <xdr:col>7</xdr:col>
      <xdr:colOff>0</xdr:colOff>
      <xdr:row>8</xdr:row>
      <xdr:rowOff>0</xdr:rowOff>
    </xdr:from>
    <xdr:ext cx="76200" cy="555625"/>
    <xdr:sp macro="" textlink="">
      <xdr:nvSpPr>
        <xdr:cNvPr id="13" name="Text Box 7">
          <a:extLst>
            <a:ext uri="{FF2B5EF4-FFF2-40B4-BE49-F238E27FC236}">
              <a16:creationId xmlns:a16="http://schemas.microsoft.com/office/drawing/2014/main" id="{488EFE61-6F63-4F7C-95CC-85ED2F956E4B}"/>
            </a:ext>
          </a:extLst>
        </xdr:cNvPr>
        <xdr:cNvSpPr txBox="1">
          <a:spLocks noChangeArrowheads="1"/>
        </xdr:cNvSpPr>
      </xdr:nvSpPr>
      <xdr:spPr bwMode="auto">
        <a:xfrm>
          <a:off x="14135100" y="3867150"/>
          <a:ext cx="76200" cy="555625"/>
        </a:xfrm>
        <a:prstGeom prst="rect">
          <a:avLst/>
        </a:prstGeom>
        <a:noFill/>
        <a:ln w="9525">
          <a:noFill/>
          <a:miter lim="800000"/>
          <a:headEnd/>
          <a:tailEnd/>
        </a:ln>
      </xdr:spPr>
    </xdr:sp>
    <xdr:clientData/>
  </xdr:oneCellAnchor>
  <xdr:oneCellAnchor>
    <xdr:from>
      <xdr:col>8</xdr:col>
      <xdr:colOff>0</xdr:colOff>
      <xdr:row>8</xdr:row>
      <xdr:rowOff>0</xdr:rowOff>
    </xdr:from>
    <xdr:ext cx="76200" cy="555625"/>
    <xdr:sp macro="" textlink="">
      <xdr:nvSpPr>
        <xdr:cNvPr id="14" name="Text Box 7">
          <a:extLst>
            <a:ext uri="{FF2B5EF4-FFF2-40B4-BE49-F238E27FC236}">
              <a16:creationId xmlns:a16="http://schemas.microsoft.com/office/drawing/2014/main" id="{1B2DB0F2-F2C8-4B9F-A7DC-B9311F68087B}"/>
            </a:ext>
          </a:extLst>
        </xdr:cNvPr>
        <xdr:cNvSpPr txBox="1">
          <a:spLocks noChangeArrowheads="1"/>
        </xdr:cNvSpPr>
      </xdr:nvSpPr>
      <xdr:spPr bwMode="auto">
        <a:xfrm>
          <a:off x="15763875" y="3867150"/>
          <a:ext cx="76200" cy="555625"/>
        </a:xfrm>
        <a:prstGeom prst="rect">
          <a:avLst/>
        </a:prstGeom>
        <a:noFill/>
        <a:ln w="9525">
          <a:noFill/>
          <a:miter lim="800000"/>
          <a:headEnd/>
          <a:tailEnd/>
        </a:ln>
      </xdr:spPr>
    </xdr:sp>
    <xdr:clientData/>
  </xdr:oneCellAnchor>
  <xdr:oneCellAnchor>
    <xdr:from>
      <xdr:col>8</xdr:col>
      <xdr:colOff>0</xdr:colOff>
      <xdr:row>8</xdr:row>
      <xdr:rowOff>0</xdr:rowOff>
    </xdr:from>
    <xdr:ext cx="76200" cy="555625"/>
    <xdr:sp macro="" textlink="">
      <xdr:nvSpPr>
        <xdr:cNvPr id="15" name="Text Box 7">
          <a:extLst>
            <a:ext uri="{FF2B5EF4-FFF2-40B4-BE49-F238E27FC236}">
              <a16:creationId xmlns:a16="http://schemas.microsoft.com/office/drawing/2014/main" id="{134B657A-1D7D-4FE1-807C-4191CE70F252}"/>
            </a:ext>
          </a:extLst>
        </xdr:cNvPr>
        <xdr:cNvSpPr txBox="1">
          <a:spLocks noChangeArrowheads="1"/>
        </xdr:cNvSpPr>
      </xdr:nvSpPr>
      <xdr:spPr bwMode="auto">
        <a:xfrm>
          <a:off x="15763875" y="3867150"/>
          <a:ext cx="76200" cy="555625"/>
        </a:xfrm>
        <a:prstGeom prst="rect">
          <a:avLst/>
        </a:prstGeom>
        <a:noFill/>
        <a:ln w="9525">
          <a:noFill/>
          <a:miter lim="800000"/>
          <a:headEnd/>
          <a:tailEnd/>
        </a:ln>
      </xdr:spPr>
    </xdr:sp>
    <xdr:clientData/>
  </xdr:oneCellAnchor>
  <xdr:oneCellAnchor>
    <xdr:from>
      <xdr:col>3</xdr:col>
      <xdr:colOff>0</xdr:colOff>
      <xdr:row>13</xdr:row>
      <xdr:rowOff>0</xdr:rowOff>
    </xdr:from>
    <xdr:ext cx="76200" cy="555625"/>
    <xdr:sp macro="" textlink="">
      <xdr:nvSpPr>
        <xdr:cNvPr id="16" name="Text Box 7">
          <a:extLst>
            <a:ext uri="{FF2B5EF4-FFF2-40B4-BE49-F238E27FC236}">
              <a16:creationId xmlns:a16="http://schemas.microsoft.com/office/drawing/2014/main" id="{FF024BE7-873C-4DCD-BE03-8A212B9106A1}"/>
            </a:ext>
          </a:extLst>
        </xdr:cNvPr>
        <xdr:cNvSpPr txBox="1">
          <a:spLocks noChangeArrowheads="1"/>
        </xdr:cNvSpPr>
      </xdr:nvSpPr>
      <xdr:spPr bwMode="auto">
        <a:xfrm>
          <a:off x="5991225" y="7191375"/>
          <a:ext cx="76200" cy="555625"/>
        </a:xfrm>
        <a:prstGeom prst="rect">
          <a:avLst/>
        </a:prstGeom>
        <a:noFill/>
        <a:ln w="9525">
          <a:noFill/>
          <a:miter lim="800000"/>
          <a:headEnd/>
          <a:tailEnd/>
        </a:ln>
      </xdr:spPr>
    </xdr:sp>
    <xdr:clientData/>
  </xdr:oneCellAnchor>
  <xdr:oneCellAnchor>
    <xdr:from>
      <xdr:col>3</xdr:col>
      <xdr:colOff>0</xdr:colOff>
      <xdr:row>13</xdr:row>
      <xdr:rowOff>0</xdr:rowOff>
    </xdr:from>
    <xdr:ext cx="76200" cy="555625"/>
    <xdr:sp macro="" textlink="">
      <xdr:nvSpPr>
        <xdr:cNvPr id="17" name="Text Box 7">
          <a:extLst>
            <a:ext uri="{FF2B5EF4-FFF2-40B4-BE49-F238E27FC236}">
              <a16:creationId xmlns:a16="http://schemas.microsoft.com/office/drawing/2014/main" id="{70F19F1D-CB53-4422-BD89-6AB24E6ED110}"/>
            </a:ext>
          </a:extLst>
        </xdr:cNvPr>
        <xdr:cNvSpPr txBox="1">
          <a:spLocks noChangeArrowheads="1"/>
        </xdr:cNvSpPr>
      </xdr:nvSpPr>
      <xdr:spPr bwMode="auto">
        <a:xfrm>
          <a:off x="5991225" y="7191375"/>
          <a:ext cx="76200" cy="555625"/>
        </a:xfrm>
        <a:prstGeom prst="rect">
          <a:avLst/>
        </a:prstGeom>
        <a:noFill/>
        <a:ln w="9525">
          <a:noFill/>
          <a:miter lim="800000"/>
          <a:headEnd/>
          <a:tailEnd/>
        </a:ln>
      </xdr:spPr>
    </xdr:sp>
    <xdr:clientData/>
  </xdr:oneCellAnchor>
  <xdr:oneCellAnchor>
    <xdr:from>
      <xdr:col>4</xdr:col>
      <xdr:colOff>0</xdr:colOff>
      <xdr:row>13</xdr:row>
      <xdr:rowOff>0</xdr:rowOff>
    </xdr:from>
    <xdr:ext cx="76200" cy="555625"/>
    <xdr:sp macro="" textlink="">
      <xdr:nvSpPr>
        <xdr:cNvPr id="18" name="Text Box 7">
          <a:extLst>
            <a:ext uri="{FF2B5EF4-FFF2-40B4-BE49-F238E27FC236}">
              <a16:creationId xmlns:a16="http://schemas.microsoft.com/office/drawing/2014/main" id="{4BB4544C-10BC-41A7-8C4C-AE30D457A159}"/>
            </a:ext>
          </a:extLst>
        </xdr:cNvPr>
        <xdr:cNvSpPr txBox="1">
          <a:spLocks noChangeArrowheads="1"/>
        </xdr:cNvSpPr>
      </xdr:nvSpPr>
      <xdr:spPr bwMode="auto">
        <a:xfrm>
          <a:off x="7620000" y="7191375"/>
          <a:ext cx="76200" cy="555625"/>
        </a:xfrm>
        <a:prstGeom prst="rect">
          <a:avLst/>
        </a:prstGeom>
        <a:noFill/>
        <a:ln w="9525">
          <a:noFill/>
          <a:miter lim="800000"/>
          <a:headEnd/>
          <a:tailEnd/>
        </a:ln>
      </xdr:spPr>
    </xdr:sp>
    <xdr:clientData/>
  </xdr:oneCellAnchor>
  <xdr:oneCellAnchor>
    <xdr:from>
      <xdr:col>4</xdr:col>
      <xdr:colOff>0</xdr:colOff>
      <xdr:row>13</xdr:row>
      <xdr:rowOff>0</xdr:rowOff>
    </xdr:from>
    <xdr:ext cx="76200" cy="555625"/>
    <xdr:sp macro="" textlink="">
      <xdr:nvSpPr>
        <xdr:cNvPr id="19" name="Text Box 7">
          <a:extLst>
            <a:ext uri="{FF2B5EF4-FFF2-40B4-BE49-F238E27FC236}">
              <a16:creationId xmlns:a16="http://schemas.microsoft.com/office/drawing/2014/main" id="{26AC1FD1-9FC1-401A-81A8-034EAF6D5979}"/>
            </a:ext>
          </a:extLst>
        </xdr:cNvPr>
        <xdr:cNvSpPr txBox="1">
          <a:spLocks noChangeArrowheads="1"/>
        </xdr:cNvSpPr>
      </xdr:nvSpPr>
      <xdr:spPr bwMode="auto">
        <a:xfrm>
          <a:off x="7620000" y="7191375"/>
          <a:ext cx="76200" cy="555625"/>
        </a:xfrm>
        <a:prstGeom prst="rect">
          <a:avLst/>
        </a:prstGeom>
        <a:noFill/>
        <a:ln w="9525">
          <a:noFill/>
          <a:miter lim="800000"/>
          <a:headEnd/>
          <a:tailEnd/>
        </a:ln>
      </xdr:spPr>
    </xdr:sp>
    <xdr:clientData/>
  </xdr:oneCellAnchor>
  <xdr:oneCellAnchor>
    <xdr:from>
      <xdr:col>5</xdr:col>
      <xdr:colOff>0</xdr:colOff>
      <xdr:row>13</xdr:row>
      <xdr:rowOff>0</xdr:rowOff>
    </xdr:from>
    <xdr:ext cx="76200" cy="555625"/>
    <xdr:sp macro="" textlink="">
      <xdr:nvSpPr>
        <xdr:cNvPr id="20" name="Text Box 7">
          <a:extLst>
            <a:ext uri="{FF2B5EF4-FFF2-40B4-BE49-F238E27FC236}">
              <a16:creationId xmlns:a16="http://schemas.microsoft.com/office/drawing/2014/main" id="{CD9A0116-382B-4400-A5B6-0F3EC3922B13}"/>
            </a:ext>
          </a:extLst>
        </xdr:cNvPr>
        <xdr:cNvSpPr txBox="1">
          <a:spLocks noChangeArrowheads="1"/>
        </xdr:cNvSpPr>
      </xdr:nvSpPr>
      <xdr:spPr bwMode="auto">
        <a:xfrm>
          <a:off x="9248775" y="7191375"/>
          <a:ext cx="76200" cy="555625"/>
        </a:xfrm>
        <a:prstGeom prst="rect">
          <a:avLst/>
        </a:prstGeom>
        <a:noFill/>
        <a:ln w="9525">
          <a:noFill/>
          <a:miter lim="800000"/>
          <a:headEnd/>
          <a:tailEnd/>
        </a:ln>
      </xdr:spPr>
    </xdr:sp>
    <xdr:clientData/>
  </xdr:oneCellAnchor>
  <xdr:oneCellAnchor>
    <xdr:from>
      <xdr:col>5</xdr:col>
      <xdr:colOff>0</xdr:colOff>
      <xdr:row>13</xdr:row>
      <xdr:rowOff>0</xdr:rowOff>
    </xdr:from>
    <xdr:ext cx="76200" cy="555625"/>
    <xdr:sp macro="" textlink="">
      <xdr:nvSpPr>
        <xdr:cNvPr id="21" name="Text Box 7">
          <a:extLst>
            <a:ext uri="{FF2B5EF4-FFF2-40B4-BE49-F238E27FC236}">
              <a16:creationId xmlns:a16="http://schemas.microsoft.com/office/drawing/2014/main" id="{FD0E93E3-3EC2-4E23-85B0-09D0B094CDC6}"/>
            </a:ext>
          </a:extLst>
        </xdr:cNvPr>
        <xdr:cNvSpPr txBox="1">
          <a:spLocks noChangeArrowheads="1"/>
        </xdr:cNvSpPr>
      </xdr:nvSpPr>
      <xdr:spPr bwMode="auto">
        <a:xfrm>
          <a:off x="9248775" y="7191375"/>
          <a:ext cx="76200" cy="555625"/>
        </a:xfrm>
        <a:prstGeom prst="rect">
          <a:avLst/>
        </a:prstGeom>
        <a:noFill/>
        <a:ln w="9525">
          <a:noFill/>
          <a:miter lim="800000"/>
          <a:headEnd/>
          <a:tailEnd/>
        </a:ln>
      </xdr:spPr>
    </xdr:sp>
    <xdr:clientData/>
  </xdr:oneCellAnchor>
  <xdr:oneCellAnchor>
    <xdr:from>
      <xdr:col>6</xdr:col>
      <xdr:colOff>0</xdr:colOff>
      <xdr:row>13</xdr:row>
      <xdr:rowOff>0</xdr:rowOff>
    </xdr:from>
    <xdr:ext cx="76200" cy="555625"/>
    <xdr:sp macro="" textlink="">
      <xdr:nvSpPr>
        <xdr:cNvPr id="22" name="Text Box 7">
          <a:extLst>
            <a:ext uri="{FF2B5EF4-FFF2-40B4-BE49-F238E27FC236}">
              <a16:creationId xmlns:a16="http://schemas.microsoft.com/office/drawing/2014/main" id="{F6F8F6F2-5E69-4B10-B1EC-8CA9A9BAD2D6}"/>
            </a:ext>
          </a:extLst>
        </xdr:cNvPr>
        <xdr:cNvSpPr txBox="1">
          <a:spLocks noChangeArrowheads="1"/>
        </xdr:cNvSpPr>
      </xdr:nvSpPr>
      <xdr:spPr bwMode="auto">
        <a:xfrm>
          <a:off x="10877550" y="7191375"/>
          <a:ext cx="76200" cy="555625"/>
        </a:xfrm>
        <a:prstGeom prst="rect">
          <a:avLst/>
        </a:prstGeom>
        <a:noFill/>
        <a:ln w="9525">
          <a:noFill/>
          <a:miter lim="800000"/>
          <a:headEnd/>
          <a:tailEnd/>
        </a:ln>
      </xdr:spPr>
    </xdr:sp>
    <xdr:clientData/>
  </xdr:oneCellAnchor>
  <xdr:oneCellAnchor>
    <xdr:from>
      <xdr:col>6</xdr:col>
      <xdr:colOff>0</xdr:colOff>
      <xdr:row>13</xdr:row>
      <xdr:rowOff>0</xdr:rowOff>
    </xdr:from>
    <xdr:ext cx="76200" cy="555625"/>
    <xdr:sp macro="" textlink="">
      <xdr:nvSpPr>
        <xdr:cNvPr id="23" name="Text Box 7">
          <a:extLst>
            <a:ext uri="{FF2B5EF4-FFF2-40B4-BE49-F238E27FC236}">
              <a16:creationId xmlns:a16="http://schemas.microsoft.com/office/drawing/2014/main" id="{A8924501-9661-480B-B8D4-9919B716DEE2}"/>
            </a:ext>
          </a:extLst>
        </xdr:cNvPr>
        <xdr:cNvSpPr txBox="1">
          <a:spLocks noChangeArrowheads="1"/>
        </xdr:cNvSpPr>
      </xdr:nvSpPr>
      <xdr:spPr bwMode="auto">
        <a:xfrm>
          <a:off x="10877550" y="7191375"/>
          <a:ext cx="76200" cy="555625"/>
        </a:xfrm>
        <a:prstGeom prst="rect">
          <a:avLst/>
        </a:prstGeom>
        <a:noFill/>
        <a:ln w="9525">
          <a:noFill/>
          <a:miter lim="800000"/>
          <a:headEnd/>
          <a:tailEnd/>
        </a:ln>
      </xdr:spPr>
    </xdr:sp>
    <xdr:clientData/>
  </xdr:oneCellAnchor>
  <xdr:oneCellAnchor>
    <xdr:from>
      <xdr:col>7</xdr:col>
      <xdr:colOff>0</xdr:colOff>
      <xdr:row>13</xdr:row>
      <xdr:rowOff>0</xdr:rowOff>
    </xdr:from>
    <xdr:ext cx="76200" cy="555625"/>
    <xdr:sp macro="" textlink="">
      <xdr:nvSpPr>
        <xdr:cNvPr id="24" name="Text Box 7">
          <a:extLst>
            <a:ext uri="{FF2B5EF4-FFF2-40B4-BE49-F238E27FC236}">
              <a16:creationId xmlns:a16="http://schemas.microsoft.com/office/drawing/2014/main" id="{8036C2DB-A652-4F8F-BF68-04B3B1E47F12}"/>
            </a:ext>
          </a:extLst>
        </xdr:cNvPr>
        <xdr:cNvSpPr txBox="1">
          <a:spLocks noChangeArrowheads="1"/>
        </xdr:cNvSpPr>
      </xdr:nvSpPr>
      <xdr:spPr bwMode="auto">
        <a:xfrm>
          <a:off x="12506325" y="7191375"/>
          <a:ext cx="76200" cy="555625"/>
        </a:xfrm>
        <a:prstGeom prst="rect">
          <a:avLst/>
        </a:prstGeom>
        <a:noFill/>
        <a:ln w="9525">
          <a:noFill/>
          <a:miter lim="800000"/>
          <a:headEnd/>
          <a:tailEnd/>
        </a:ln>
      </xdr:spPr>
    </xdr:sp>
    <xdr:clientData/>
  </xdr:oneCellAnchor>
  <xdr:oneCellAnchor>
    <xdr:from>
      <xdr:col>7</xdr:col>
      <xdr:colOff>0</xdr:colOff>
      <xdr:row>13</xdr:row>
      <xdr:rowOff>0</xdr:rowOff>
    </xdr:from>
    <xdr:ext cx="76200" cy="555625"/>
    <xdr:sp macro="" textlink="">
      <xdr:nvSpPr>
        <xdr:cNvPr id="25" name="Text Box 7">
          <a:extLst>
            <a:ext uri="{FF2B5EF4-FFF2-40B4-BE49-F238E27FC236}">
              <a16:creationId xmlns:a16="http://schemas.microsoft.com/office/drawing/2014/main" id="{D14BBA2A-147A-49DF-8FEA-DBCA88BFD1F4}"/>
            </a:ext>
          </a:extLst>
        </xdr:cNvPr>
        <xdr:cNvSpPr txBox="1">
          <a:spLocks noChangeArrowheads="1"/>
        </xdr:cNvSpPr>
      </xdr:nvSpPr>
      <xdr:spPr bwMode="auto">
        <a:xfrm>
          <a:off x="12506325" y="7191375"/>
          <a:ext cx="76200" cy="555625"/>
        </a:xfrm>
        <a:prstGeom prst="rect">
          <a:avLst/>
        </a:prstGeom>
        <a:noFill/>
        <a:ln w="9525">
          <a:noFill/>
          <a:miter lim="800000"/>
          <a:headEnd/>
          <a:tailEnd/>
        </a:ln>
      </xdr:spPr>
    </xdr:sp>
    <xdr:clientData/>
  </xdr:oneCellAnchor>
  <xdr:oneCellAnchor>
    <xdr:from>
      <xdr:col>8</xdr:col>
      <xdr:colOff>0</xdr:colOff>
      <xdr:row>13</xdr:row>
      <xdr:rowOff>0</xdr:rowOff>
    </xdr:from>
    <xdr:ext cx="76200" cy="555625"/>
    <xdr:sp macro="" textlink="">
      <xdr:nvSpPr>
        <xdr:cNvPr id="26" name="Text Box 7">
          <a:extLst>
            <a:ext uri="{FF2B5EF4-FFF2-40B4-BE49-F238E27FC236}">
              <a16:creationId xmlns:a16="http://schemas.microsoft.com/office/drawing/2014/main" id="{80C0008D-B6F9-42C9-BD40-EA464685A609}"/>
            </a:ext>
          </a:extLst>
        </xdr:cNvPr>
        <xdr:cNvSpPr txBox="1">
          <a:spLocks noChangeArrowheads="1"/>
        </xdr:cNvSpPr>
      </xdr:nvSpPr>
      <xdr:spPr bwMode="auto">
        <a:xfrm>
          <a:off x="14135100" y="7191375"/>
          <a:ext cx="76200" cy="555625"/>
        </a:xfrm>
        <a:prstGeom prst="rect">
          <a:avLst/>
        </a:prstGeom>
        <a:noFill/>
        <a:ln w="9525">
          <a:noFill/>
          <a:miter lim="800000"/>
          <a:headEnd/>
          <a:tailEnd/>
        </a:ln>
      </xdr:spPr>
    </xdr:sp>
    <xdr:clientData/>
  </xdr:oneCellAnchor>
  <xdr:oneCellAnchor>
    <xdr:from>
      <xdr:col>8</xdr:col>
      <xdr:colOff>0</xdr:colOff>
      <xdr:row>13</xdr:row>
      <xdr:rowOff>0</xdr:rowOff>
    </xdr:from>
    <xdr:ext cx="76200" cy="555625"/>
    <xdr:sp macro="" textlink="">
      <xdr:nvSpPr>
        <xdr:cNvPr id="27" name="Text Box 7">
          <a:extLst>
            <a:ext uri="{FF2B5EF4-FFF2-40B4-BE49-F238E27FC236}">
              <a16:creationId xmlns:a16="http://schemas.microsoft.com/office/drawing/2014/main" id="{928D2A40-A11F-4127-8105-B9408C567526}"/>
            </a:ext>
          </a:extLst>
        </xdr:cNvPr>
        <xdr:cNvSpPr txBox="1">
          <a:spLocks noChangeArrowheads="1"/>
        </xdr:cNvSpPr>
      </xdr:nvSpPr>
      <xdr:spPr bwMode="auto">
        <a:xfrm>
          <a:off x="14135100" y="7191375"/>
          <a:ext cx="76200" cy="555625"/>
        </a:xfrm>
        <a:prstGeom prst="rect">
          <a:avLst/>
        </a:prstGeom>
        <a:noFill/>
        <a:ln w="9525">
          <a:noFill/>
          <a:miter lim="800000"/>
          <a:headEnd/>
          <a:tailEnd/>
        </a:ln>
      </xdr:spPr>
    </xdr:sp>
    <xdr:clientData/>
  </xdr:oneCellAnchor>
  <xdr:oneCellAnchor>
    <xdr:from>
      <xdr:col>9</xdr:col>
      <xdr:colOff>0</xdr:colOff>
      <xdr:row>13</xdr:row>
      <xdr:rowOff>0</xdr:rowOff>
    </xdr:from>
    <xdr:ext cx="76200" cy="555625"/>
    <xdr:sp macro="" textlink="">
      <xdr:nvSpPr>
        <xdr:cNvPr id="28" name="Text Box 7">
          <a:extLst>
            <a:ext uri="{FF2B5EF4-FFF2-40B4-BE49-F238E27FC236}">
              <a16:creationId xmlns:a16="http://schemas.microsoft.com/office/drawing/2014/main" id="{6B39F4E1-5DC9-4D75-8B87-9E72DA4A8B87}"/>
            </a:ext>
          </a:extLst>
        </xdr:cNvPr>
        <xdr:cNvSpPr txBox="1">
          <a:spLocks noChangeArrowheads="1"/>
        </xdr:cNvSpPr>
      </xdr:nvSpPr>
      <xdr:spPr bwMode="auto">
        <a:xfrm>
          <a:off x="15763875" y="7191375"/>
          <a:ext cx="76200" cy="555625"/>
        </a:xfrm>
        <a:prstGeom prst="rect">
          <a:avLst/>
        </a:prstGeom>
        <a:noFill/>
        <a:ln w="9525">
          <a:noFill/>
          <a:miter lim="800000"/>
          <a:headEnd/>
          <a:tailEnd/>
        </a:ln>
      </xdr:spPr>
    </xdr:sp>
    <xdr:clientData/>
  </xdr:oneCellAnchor>
  <xdr:oneCellAnchor>
    <xdr:from>
      <xdr:col>9</xdr:col>
      <xdr:colOff>0</xdr:colOff>
      <xdr:row>13</xdr:row>
      <xdr:rowOff>0</xdr:rowOff>
    </xdr:from>
    <xdr:ext cx="76200" cy="555625"/>
    <xdr:sp macro="" textlink="">
      <xdr:nvSpPr>
        <xdr:cNvPr id="29" name="Text Box 7">
          <a:extLst>
            <a:ext uri="{FF2B5EF4-FFF2-40B4-BE49-F238E27FC236}">
              <a16:creationId xmlns:a16="http://schemas.microsoft.com/office/drawing/2014/main" id="{44946569-04AC-4852-9C93-551108775F4A}"/>
            </a:ext>
          </a:extLst>
        </xdr:cNvPr>
        <xdr:cNvSpPr txBox="1">
          <a:spLocks noChangeArrowheads="1"/>
        </xdr:cNvSpPr>
      </xdr:nvSpPr>
      <xdr:spPr bwMode="auto">
        <a:xfrm>
          <a:off x="15763875" y="7191375"/>
          <a:ext cx="76200" cy="555625"/>
        </a:xfrm>
        <a:prstGeom prst="rect">
          <a:avLst/>
        </a:prstGeom>
        <a:noFill/>
        <a:ln w="9525">
          <a:noFill/>
          <a:miter lim="800000"/>
          <a:headEnd/>
          <a:tailEnd/>
        </a:ln>
      </xdr:spPr>
    </xdr:sp>
    <xdr:clientData/>
  </xdr:oneCellAnchor>
  <xdr:oneCellAnchor>
    <xdr:from>
      <xdr:col>2</xdr:col>
      <xdr:colOff>0</xdr:colOff>
      <xdr:row>8</xdr:row>
      <xdr:rowOff>0</xdr:rowOff>
    </xdr:from>
    <xdr:ext cx="76200" cy="555625"/>
    <xdr:sp macro="" textlink="">
      <xdr:nvSpPr>
        <xdr:cNvPr id="30" name="Text Box 7">
          <a:extLst>
            <a:ext uri="{FF2B5EF4-FFF2-40B4-BE49-F238E27FC236}">
              <a16:creationId xmlns:a16="http://schemas.microsoft.com/office/drawing/2014/main" id="{404D9130-C938-4C9D-9D25-CBB4DB8B296A}"/>
            </a:ext>
          </a:extLst>
        </xdr:cNvPr>
        <xdr:cNvSpPr txBox="1">
          <a:spLocks noChangeArrowheads="1"/>
        </xdr:cNvSpPr>
      </xdr:nvSpPr>
      <xdr:spPr bwMode="auto">
        <a:xfrm>
          <a:off x="5991225" y="3867150"/>
          <a:ext cx="76200" cy="555625"/>
        </a:xfrm>
        <a:prstGeom prst="rect">
          <a:avLst/>
        </a:prstGeom>
        <a:noFill/>
        <a:ln w="9525">
          <a:noFill/>
          <a:miter lim="800000"/>
          <a:headEnd/>
          <a:tailEnd/>
        </a:ln>
      </xdr:spPr>
    </xdr:sp>
    <xdr:clientData/>
  </xdr:oneCellAnchor>
  <xdr:oneCellAnchor>
    <xdr:from>
      <xdr:col>2</xdr:col>
      <xdr:colOff>0</xdr:colOff>
      <xdr:row>8</xdr:row>
      <xdr:rowOff>0</xdr:rowOff>
    </xdr:from>
    <xdr:ext cx="76200" cy="555625"/>
    <xdr:sp macro="" textlink="">
      <xdr:nvSpPr>
        <xdr:cNvPr id="31" name="Text Box 7">
          <a:extLst>
            <a:ext uri="{FF2B5EF4-FFF2-40B4-BE49-F238E27FC236}">
              <a16:creationId xmlns:a16="http://schemas.microsoft.com/office/drawing/2014/main" id="{CAC705A3-5045-4DF9-9B6B-3A3616C18A76}"/>
            </a:ext>
          </a:extLst>
        </xdr:cNvPr>
        <xdr:cNvSpPr txBox="1">
          <a:spLocks noChangeArrowheads="1"/>
        </xdr:cNvSpPr>
      </xdr:nvSpPr>
      <xdr:spPr bwMode="auto">
        <a:xfrm>
          <a:off x="5991225" y="3867150"/>
          <a:ext cx="76200" cy="555625"/>
        </a:xfrm>
        <a:prstGeom prst="rect">
          <a:avLst/>
        </a:prstGeom>
        <a:noFill/>
        <a:ln w="9525">
          <a:noFill/>
          <a:miter lim="800000"/>
          <a:headEnd/>
          <a:tailEnd/>
        </a:ln>
      </xdr:spPr>
    </xdr:sp>
    <xdr:clientData/>
  </xdr:oneCellAnchor>
  <xdr:oneCellAnchor>
    <xdr:from>
      <xdr:col>3</xdr:col>
      <xdr:colOff>0</xdr:colOff>
      <xdr:row>8</xdr:row>
      <xdr:rowOff>0</xdr:rowOff>
    </xdr:from>
    <xdr:ext cx="76200" cy="555625"/>
    <xdr:sp macro="" textlink="">
      <xdr:nvSpPr>
        <xdr:cNvPr id="32" name="Text Box 7">
          <a:extLst>
            <a:ext uri="{FF2B5EF4-FFF2-40B4-BE49-F238E27FC236}">
              <a16:creationId xmlns:a16="http://schemas.microsoft.com/office/drawing/2014/main" id="{BCB7F326-906F-4777-83FE-61B5C6F72571}"/>
            </a:ext>
          </a:extLst>
        </xdr:cNvPr>
        <xdr:cNvSpPr txBox="1">
          <a:spLocks noChangeArrowheads="1"/>
        </xdr:cNvSpPr>
      </xdr:nvSpPr>
      <xdr:spPr bwMode="auto">
        <a:xfrm>
          <a:off x="7620000" y="3867150"/>
          <a:ext cx="76200" cy="555625"/>
        </a:xfrm>
        <a:prstGeom prst="rect">
          <a:avLst/>
        </a:prstGeom>
        <a:noFill/>
        <a:ln w="9525">
          <a:noFill/>
          <a:miter lim="800000"/>
          <a:headEnd/>
          <a:tailEnd/>
        </a:ln>
      </xdr:spPr>
    </xdr:sp>
    <xdr:clientData/>
  </xdr:oneCellAnchor>
  <xdr:oneCellAnchor>
    <xdr:from>
      <xdr:col>3</xdr:col>
      <xdr:colOff>0</xdr:colOff>
      <xdr:row>8</xdr:row>
      <xdr:rowOff>0</xdr:rowOff>
    </xdr:from>
    <xdr:ext cx="76200" cy="555625"/>
    <xdr:sp macro="" textlink="">
      <xdr:nvSpPr>
        <xdr:cNvPr id="33" name="Text Box 7">
          <a:extLst>
            <a:ext uri="{FF2B5EF4-FFF2-40B4-BE49-F238E27FC236}">
              <a16:creationId xmlns:a16="http://schemas.microsoft.com/office/drawing/2014/main" id="{90606C7B-BE9E-4439-A36A-E88CEA99B051}"/>
            </a:ext>
          </a:extLst>
        </xdr:cNvPr>
        <xdr:cNvSpPr txBox="1">
          <a:spLocks noChangeArrowheads="1"/>
        </xdr:cNvSpPr>
      </xdr:nvSpPr>
      <xdr:spPr bwMode="auto">
        <a:xfrm>
          <a:off x="7620000" y="3867150"/>
          <a:ext cx="76200" cy="555625"/>
        </a:xfrm>
        <a:prstGeom prst="rect">
          <a:avLst/>
        </a:prstGeom>
        <a:noFill/>
        <a:ln w="9525">
          <a:noFill/>
          <a:miter lim="800000"/>
          <a:headEnd/>
          <a:tailEnd/>
        </a:ln>
      </xdr:spPr>
    </xdr:sp>
    <xdr:clientData/>
  </xdr:oneCellAnchor>
  <xdr:oneCellAnchor>
    <xdr:from>
      <xdr:col>5</xdr:col>
      <xdr:colOff>107156</xdr:colOff>
      <xdr:row>13</xdr:row>
      <xdr:rowOff>0</xdr:rowOff>
    </xdr:from>
    <xdr:ext cx="76200" cy="555625"/>
    <xdr:sp macro="" textlink="">
      <xdr:nvSpPr>
        <xdr:cNvPr id="34" name="Text Box 7">
          <a:extLst>
            <a:ext uri="{FF2B5EF4-FFF2-40B4-BE49-F238E27FC236}">
              <a16:creationId xmlns:a16="http://schemas.microsoft.com/office/drawing/2014/main" id="{DF30D917-A500-491F-AA28-22C67AC4CC94}"/>
            </a:ext>
          </a:extLst>
        </xdr:cNvPr>
        <xdr:cNvSpPr txBox="1">
          <a:spLocks noChangeArrowheads="1"/>
        </xdr:cNvSpPr>
      </xdr:nvSpPr>
      <xdr:spPr bwMode="auto">
        <a:xfrm>
          <a:off x="9354026" y="5333523"/>
          <a:ext cx="76200" cy="555625"/>
        </a:xfrm>
        <a:prstGeom prst="rect">
          <a:avLst/>
        </a:prstGeom>
        <a:noFill/>
        <a:ln w="9525">
          <a:noFill/>
          <a:miter lim="800000"/>
          <a:headEnd/>
          <a:tailEnd/>
        </a:ln>
      </xdr:spPr>
    </xdr:sp>
    <xdr:clientData/>
  </xdr:oneCellAnchor>
  <xdr:oneCellAnchor>
    <xdr:from>
      <xdr:col>4</xdr:col>
      <xdr:colOff>0</xdr:colOff>
      <xdr:row>8</xdr:row>
      <xdr:rowOff>0</xdr:rowOff>
    </xdr:from>
    <xdr:ext cx="76200" cy="555625"/>
    <xdr:sp macro="" textlink="">
      <xdr:nvSpPr>
        <xdr:cNvPr id="35" name="Text Box 7">
          <a:extLst>
            <a:ext uri="{FF2B5EF4-FFF2-40B4-BE49-F238E27FC236}">
              <a16:creationId xmlns:a16="http://schemas.microsoft.com/office/drawing/2014/main" id="{DE7458DD-1885-46BB-A13B-0F25565CAD03}"/>
            </a:ext>
          </a:extLst>
        </xdr:cNvPr>
        <xdr:cNvSpPr txBox="1">
          <a:spLocks noChangeArrowheads="1"/>
        </xdr:cNvSpPr>
      </xdr:nvSpPr>
      <xdr:spPr bwMode="auto">
        <a:xfrm>
          <a:off x="9248775" y="3867150"/>
          <a:ext cx="76200" cy="555625"/>
        </a:xfrm>
        <a:prstGeom prst="rect">
          <a:avLst/>
        </a:prstGeom>
        <a:noFill/>
        <a:ln w="9525">
          <a:noFill/>
          <a:miter lim="800000"/>
          <a:headEnd/>
          <a:tailEnd/>
        </a:ln>
      </xdr:spPr>
    </xdr:sp>
    <xdr:clientData/>
  </xdr:oneCellAnchor>
  <xdr:oneCellAnchor>
    <xdr:from>
      <xdr:col>4</xdr:col>
      <xdr:colOff>0</xdr:colOff>
      <xdr:row>8</xdr:row>
      <xdr:rowOff>0</xdr:rowOff>
    </xdr:from>
    <xdr:ext cx="76200" cy="555625"/>
    <xdr:sp macro="" textlink="">
      <xdr:nvSpPr>
        <xdr:cNvPr id="36" name="Text Box 7">
          <a:extLst>
            <a:ext uri="{FF2B5EF4-FFF2-40B4-BE49-F238E27FC236}">
              <a16:creationId xmlns:a16="http://schemas.microsoft.com/office/drawing/2014/main" id="{03B7C4E8-68EC-448F-8740-63E42CC0F5A6}"/>
            </a:ext>
          </a:extLst>
        </xdr:cNvPr>
        <xdr:cNvSpPr txBox="1">
          <a:spLocks noChangeArrowheads="1"/>
        </xdr:cNvSpPr>
      </xdr:nvSpPr>
      <xdr:spPr bwMode="auto">
        <a:xfrm>
          <a:off x="9248775" y="3867150"/>
          <a:ext cx="76200" cy="555625"/>
        </a:xfrm>
        <a:prstGeom prst="rect">
          <a:avLst/>
        </a:prstGeom>
        <a:noFill/>
        <a:ln w="9525">
          <a:noFill/>
          <a:miter lim="800000"/>
          <a:headEnd/>
          <a:tailEnd/>
        </a:ln>
      </xdr:spPr>
    </xdr:sp>
    <xdr:clientData/>
  </xdr:oneCellAnchor>
  <xdr:oneCellAnchor>
    <xdr:from>
      <xdr:col>5</xdr:col>
      <xdr:colOff>1071562</xdr:colOff>
      <xdr:row>13</xdr:row>
      <xdr:rowOff>0</xdr:rowOff>
    </xdr:from>
    <xdr:ext cx="76200" cy="555625"/>
    <xdr:sp macro="" textlink="">
      <xdr:nvSpPr>
        <xdr:cNvPr id="37" name="Text Box 7">
          <a:extLst>
            <a:ext uri="{FF2B5EF4-FFF2-40B4-BE49-F238E27FC236}">
              <a16:creationId xmlns:a16="http://schemas.microsoft.com/office/drawing/2014/main" id="{AAD5BB3D-E112-4B0B-94B7-0CD15BD54E24}"/>
            </a:ext>
          </a:extLst>
        </xdr:cNvPr>
        <xdr:cNvSpPr txBox="1">
          <a:spLocks noChangeArrowheads="1"/>
        </xdr:cNvSpPr>
      </xdr:nvSpPr>
      <xdr:spPr bwMode="auto">
        <a:xfrm>
          <a:off x="10322242" y="5389245"/>
          <a:ext cx="76200" cy="555625"/>
        </a:xfrm>
        <a:prstGeom prst="rect">
          <a:avLst/>
        </a:prstGeom>
        <a:noFill/>
        <a:ln w="9525">
          <a:noFill/>
          <a:miter lim="800000"/>
          <a:headEnd/>
          <a:tailEnd/>
        </a:ln>
      </xdr:spPr>
    </xdr:sp>
    <xdr:clientData/>
  </xdr:oneCellAnchor>
  <xdr:oneCellAnchor>
    <xdr:from>
      <xdr:col>5</xdr:col>
      <xdr:colOff>1321594</xdr:colOff>
      <xdr:row>9</xdr:row>
      <xdr:rowOff>154781</xdr:rowOff>
    </xdr:from>
    <xdr:ext cx="76200" cy="555625"/>
    <xdr:sp macro="" textlink="">
      <xdr:nvSpPr>
        <xdr:cNvPr id="38" name="Text Box 7">
          <a:extLst>
            <a:ext uri="{FF2B5EF4-FFF2-40B4-BE49-F238E27FC236}">
              <a16:creationId xmlns:a16="http://schemas.microsoft.com/office/drawing/2014/main" id="{ABBCA235-D283-4E74-AF89-1E45BF8E86F8}"/>
            </a:ext>
          </a:extLst>
        </xdr:cNvPr>
        <xdr:cNvSpPr txBox="1">
          <a:spLocks noChangeArrowheads="1"/>
        </xdr:cNvSpPr>
      </xdr:nvSpPr>
      <xdr:spPr bwMode="auto">
        <a:xfrm>
          <a:off x="12195334" y="4374356"/>
          <a:ext cx="76200" cy="555625"/>
        </a:xfrm>
        <a:prstGeom prst="rect">
          <a:avLst/>
        </a:prstGeom>
        <a:noFill/>
        <a:ln w="9525">
          <a:noFill/>
          <a:miter lim="800000"/>
          <a:headEnd/>
          <a:tailEnd/>
        </a:ln>
      </xdr:spPr>
    </xdr:sp>
    <xdr:clientData/>
  </xdr:oneCellAnchor>
  <xdr:oneCellAnchor>
    <xdr:from>
      <xdr:col>5</xdr:col>
      <xdr:colOff>0</xdr:colOff>
      <xdr:row>8</xdr:row>
      <xdr:rowOff>0</xdr:rowOff>
    </xdr:from>
    <xdr:ext cx="76200" cy="555625"/>
    <xdr:sp macro="" textlink="">
      <xdr:nvSpPr>
        <xdr:cNvPr id="39" name="Text Box 7">
          <a:extLst>
            <a:ext uri="{FF2B5EF4-FFF2-40B4-BE49-F238E27FC236}">
              <a16:creationId xmlns:a16="http://schemas.microsoft.com/office/drawing/2014/main" id="{02E3C49C-5227-4449-A788-32DBBFDDD65F}"/>
            </a:ext>
          </a:extLst>
        </xdr:cNvPr>
        <xdr:cNvSpPr txBox="1">
          <a:spLocks noChangeArrowheads="1"/>
        </xdr:cNvSpPr>
      </xdr:nvSpPr>
      <xdr:spPr bwMode="auto">
        <a:xfrm>
          <a:off x="10877550" y="3867150"/>
          <a:ext cx="76200" cy="555625"/>
        </a:xfrm>
        <a:prstGeom prst="rect">
          <a:avLst/>
        </a:prstGeom>
        <a:noFill/>
        <a:ln w="9525">
          <a:noFill/>
          <a:miter lim="800000"/>
          <a:headEnd/>
          <a:tailEnd/>
        </a:ln>
      </xdr:spPr>
    </xdr:sp>
    <xdr:clientData/>
  </xdr:oneCellAnchor>
  <xdr:oneCellAnchor>
    <xdr:from>
      <xdr:col>5</xdr:col>
      <xdr:colOff>0</xdr:colOff>
      <xdr:row>8</xdr:row>
      <xdr:rowOff>0</xdr:rowOff>
    </xdr:from>
    <xdr:ext cx="76200" cy="555625"/>
    <xdr:sp macro="" textlink="">
      <xdr:nvSpPr>
        <xdr:cNvPr id="40" name="Text Box 7">
          <a:extLst>
            <a:ext uri="{FF2B5EF4-FFF2-40B4-BE49-F238E27FC236}">
              <a16:creationId xmlns:a16="http://schemas.microsoft.com/office/drawing/2014/main" id="{A3D7953E-ACCA-44E1-B23B-DCD37959F3B2}"/>
            </a:ext>
          </a:extLst>
        </xdr:cNvPr>
        <xdr:cNvSpPr txBox="1">
          <a:spLocks noChangeArrowheads="1"/>
        </xdr:cNvSpPr>
      </xdr:nvSpPr>
      <xdr:spPr bwMode="auto">
        <a:xfrm>
          <a:off x="10877550" y="3867150"/>
          <a:ext cx="76200" cy="555625"/>
        </a:xfrm>
        <a:prstGeom prst="rect">
          <a:avLst/>
        </a:prstGeom>
        <a:noFill/>
        <a:ln w="9525">
          <a:noFill/>
          <a:miter lim="800000"/>
          <a:headEnd/>
          <a:tailEnd/>
        </a:ln>
      </xdr:spPr>
    </xdr:sp>
    <xdr:clientData/>
  </xdr:oneCellAnchor>
  <xdr:oneCellAnchor>
    <xdr:from>
      <xdr:col>5</xdr:col>
      <xdr:colOff>0</xdr:colOff>
      <xdr:row>8</xdr:row>
      <xdr:rowOff>0</xdr:rowOff>
    </xdr:from>
    <xdr:ext cx="76200" cy="555625"/>
    <xdr:sp macro="" textlink="">
      <xdr:nvSpPr>
        <xdr:cNvPr id="41" name="Text Box 7">
          <a:extLst>
            <a:ext uri="{FF2B5EF4-FFF2-40B4-BE49-F238E27FC236}">
              <a16:creationId xmlns:a16="http://schemas.microsoft.com/office/drawing/2014/main" id="{C230B77E-0F8E-4942-8375-6CC9927FC5C0}"/>
            </a:ext>
          </a:extLst>
        </xdr:cNvPr>
        <xdr:cNvSpPr txBox="1">
          <a:spLocks noChangeArrowheads="1"/>
        </xdr:cNvSpPr>
      </xdr:nvSpPr>
      <xdr:spPr bwMode="auto">
        <a:xfrm>
          <a:off x="10877550" y="3867150"/>
          <a:ext cx="76200" cy="555625"/>
        </a:xfrm>
        <a:prstGeom prst="rect">
          <a:avLst/>
        </a:prstGeom>
        <a:noFill/>
        <a:ln w="9525">
          <a:noFill/>
          <a:miter lim="800000"/>
          <a:headEnd/>
          <a:tailEnd/>
        </a:ln>
      </xdr:spPr>
    </xdr:sp>
    <xdr:clientData/>
  </xdr:oneCellAnchor>
  <xdr:oneCellAnchor>
    <xdr:from>
      <xdr:col>5</xdr:col>
      <xdr:colOff>0</xdr:colOff>
      <xdr:row>8</xdr:row>
      <xdr:rowOff>0</xdr:rowOff>
    </xdr:from>
    <xdr:ext cx="76200" cy="555625"/>
    <xdr:sp macro="" textlink="">
      <xdr:nvSpPr>
        <xdr:cNvPr id="42" name="Text Box 7">
          <a:extLst>
            <a:ext uri="{FF2B5EF4-FFF2-40B4-BE49-F238E27FC236}">
              <a16:creationId xmlns:a16="http://schemas.microsoft.com/office/drawing/2014/main" id="{1B13C3CB-778B-4FB7-A25C-23CC42D251DA}"/>
            </a:ext>
          </a:extLst>
        </xdr:cNvPr>
        <xdr:cNvSpPr txBox="1">
          <a:spLocks noChangeArrowheads="1"/>
        </xdr:cNvSpPr>
      </xdr:nvSpPr>
      <xdr:spPr bwMode="auto">
        <a:xfrm>
          <a:off x="10877550" y="3867150"/>
          <a:ext cx="76200" cy="555625"/>
        </a:xfrm>
        <a:prstGeom prst="rect">
          <a:avLst/>
        </a:prstGeom>
        <a:noFill/>
        <a:ln w="9525">
          <a:noFill/>
          <a:miter lim="800000"/>
          <a:headEnd/>
          <a:tailEnd/>
        </a:ln>
      </xdr:spPr>
    </xdr:sp>
    <xdr:clientData/>
  </xdr:oneCellAnchor>
  <xdr:oneCellAnchor>
    <xdr:from>
      <xdr:col>6</xdr:col>
      <xdr:colOff>0</xdr:colOff>
      <xdr:row>8</xdr:row>
      <xdr:rowOff>0</xdr:rowOff>
    </xdr:from>
    <xdr:ext cx="76200" cy="555625"/>
    <xdr:sp macro="" textlink="">
      <xdr:nvSpPr>
        <xdr:cNvPr id="43" name="Text Box 7">
          <a:extLst>
            <a:ext uri="{FF2B5EF4-FFF2-40B4-BE49-F238E27FC236}">
              <a16:creationId xmlns:a16="http://schemas.microsoft.com/office/drawing/2014/main" id="{A1C002A0-57EE-4E89-BE50-1753DAEBE678}"/>
            </a:ext>
          </a:extLst>
        </xdr:cNvPr>
        <xdr:cNvSpPr txBox="1">
          <a:spLocks noChangeArrowheads="1"/>
        </xdr:cNvSpPr>
      </xdr:nvSpPr>
      <xdr:spPr bwMode="auto">
        <a:xfrm>
          <a:off x="12506325" y="3867150"/>
          <a:ext cx="76200" cy="555625"/>
        </a:xfrm>
        <a:prstGeom prst="rect">
          <a:avLst/>
        </a:prstGeom>
        <a:noFill/>
        <a:ln w="9525">
          <a:noFill/>
          <a:miter lim="800000"/>
          <a:headEnd/>
          <a:tailEnd/>
        </a:ln>
      </xdr:spPr>
    </xdr:sp>
    <xdr:clientData/>
  </xdr:oneCellAnchor>
  <xdr:oneCellAnchor>
    <xdr:from>
      <xdr:col>6</xdr:col>
      <xdr:colOff>0</xdr:colOff>
      <xdr:row>8</xdr:row>
      <xdr:rowOff>0</xdr:rowOff>
    </xdr:from>
    <xdr:ext cx="76200" cy="555625"/>
    <xdr:sp macro="" textlink="">
      <xdr:nvSpPr>
        <xdr:cNvPr id="44" name="Text Box 7">
          <a:extLst>
            <a:ext uri="{FF2B5EF4-FFF2-40B4-BE49-F238E27FC236}">
              <a16:creationId xmlns:a16="http://schemas.microsoft.com/office/drawing/2014/main" id="{A3EEB7C8-A9DC-469F-A88D-6AB2FDD87389}"/>
            </a:ext>
          </a:extLst>
        </xdr:cNvPr>
        <xdr:cNvSpPr txBox="1">
          <a:spLocks noChangeArrowheads="1"/>
        </xdr:cNvSpPr>
      </xdr:nvSpPr>
      <xdr:spPr bwMode="auto">
        <a:xfrm>
          <a:off x="12506325" y="3867150"/>
          <a:ext cx="76200" cy="555625"/>
        </a:xfrm>
        <a:prstGeom prst="rect">
          <a:avLst/>
        </a:prstGeom>
        <a:noFill/>
        <a:ln w="9525">
          <a:noFill/>
          <a:miter lim="800000"/>
          <a:headEnd/>
          <a:tailEnd/>
        </a:ln>
      </xdr:spPr>
    </xdr:sp>
    <xdr:clientData/>
  </xdr:oneCellAnchor>
  <xdr:oneCellAnchor>
    <xdr:from>
      <xdr:col>6</xdr:col>
      <xdr:colOff>0</xdr:colOff>
      <xdr:row>8</xdr:row>
      <xdr:rowOff>0</xdr:rowOff>
    </xdr:from>
    <xdr:ext cx="76200" cy="555625"/>
    <xdr:sp macro="" textlink="">
      <xdr:nvSpPr>
        <xdr:cNvPr id="45" name="Text Box 7">
          <a:extLst>
            <a:ext uri="{FF2B5EF4-FFF2-40B4-BE49-F238E27FC236}">
              <a16:creationId xmlns:a16="http://schemas.microsoft.com/office/drawing/2014/main" id="{A8C3F834-ECA1-4960-BB2D-AC4908E91A2E}"/>
            </a:ext>
          </a:extLst>
        </xdr:cNvPr>
        <xdr:cNvSpPr txBox="1">
          <a:spLocks noChangeArrowheads="1"/>
        </xdr:cNvSpPr>
      </xdr:nvSpPr>
      <xdr:spPr bwMode="auto">
        <a:xfrm>
          <a:off x="12506325" y="3867150"/>
          <a:ext cx="76200" cy="555625"/>
        </a:xfrm>
        <a:prstGeom prst="rect">
          <a:avLst/>
        </a:prstGeom>
        <a:noFill/>
        <a:ln w="9525">
          <a:noFill/>
          <a:miter lim="800000"/>
          <a:headEnd/>
          <a:tailEnd/>
        </a:ln>
      </xdr:spPr>
    </xdr:sp>
    <xdr:clientData/>
  </xdr:oneCellAnchor>
  <xdr:oneCellAnchor>
    <xdr:from>
      <xdr:col>6</xdr:col>
      <xdr:colOff>0</xdr:colOff>
      <xdr:row>8</xdr:row>
      <xdr:rowOff>0</xdr:rowOff>
    </xdr:from>
    <xdr:ext cx="76200" cy="555625"/>
    <xdr:sp macro="" textlink="">
      <xdr:nvSpPr>
        <xdr:cNvPr id="46" name="Text Box 7">
          <a:extLst>
            <a:ext uri="{FF2B5EF4-FFF2-40B4-BE49-F238E27FC236}">
              <a16:creationId xmlns:a16="http://schemas.microsoft.com/office/drawing/2014/main" id="{9AF9BDA3-97B8-492E-AC92-69AC3CEF72C8}"/>
            </a:ext>
          </a:extLst>
        </xdr:cNvPr>
        <xdr:cNvSpPr txBox="1">
          <a:spLocks noChangeArrowheads="1"/>
        </xdr:cNvSpPr>
      </xdr:nvSpPr>
      <xdr:spPr bwMode="auto">
        <a:xfrm>
          <a:off x="12506325" y="3867150"/>
          <a:ext cx="76200" cy="555625"/>
        </a:xfrm>
        <a:prstGeom prst="rect">
          <a:avLst/>
        </a:prstGeom>
        <a:noFill/>
        <a:ln w="9525">
          <a:noFill/>
          <a:miter lim="800000"/>
          <a:headEnd/>
          <a:tailEnd/>
        </a:ln>
      </xdr:spPr>
      <xdr:txBody>
        <a:bodyPr/>
        <a:lstStyle/>
        <a:p>
          <a:endParaRPr lang="en-US"/>
        </a:p>
      </xdr:txBody>
    </xdr:sp>
    <xdr:clientData/>
  </xdr:oneCellAnchor>
  <xdr:oneCellAnchor>
    <xdr:from>
      <xdr:col>7</xdr:col>
      <xdr:colOff>0</xdr:colOff>
      <xdr:row>8</xdr:row>
      <xdr:rowOff>0</xdr:rowOff>
    </xdr:from>
    <xdr:ext cx="76200" cy="555625"/>
    <xdr:sp macro="" textlink="">
      <xdr:nvSpPr>
        <xdr:cNvPr id="47" name="Text Box 7">
          <a:extLst>
            <a:ext uri="{FF2B5EF4-FFF2-40B4-BE49-F238E27FC236}">
              <a16:creationId xmlns:a16="http://schemas.microsoft.com/office/drawing/2014/main" id="{EF17BF4B-BBB6-4222-8893-17A6CDF7E644}"/>
            </a:ext>
          </a:extLst>
        </xdr:cNvPr>
        <xdr:cNvSpPr txBox="1">
          <a:spLocks noChangeArrowheads="1"/>
        </xdr:cNvSpPr>
      </xdr:nvSpPr>
      <xdr:spPr bwMode="auto">
        <a:xfrm>
          <a:off x="14135100" y="3867150"/>
          <a:ext cx="76200" cy="555625"/>
        </a:xfrm>
        <a:prstGeom prst="rect">
          <a:avLst/>
        </a:prstGeom>
        <a:noFill/>
        <a:ln w="9525">
          <a:noFill/>
          <a:miter lim="800000"/>
          <a:headEnd/>
          <a:tailEnd/>
        </a:ln>
      </xdr:spPr>
    </xdr:sp>
    <xdr:clientData/>
  </xdr:oneCellAnchor>
  <xdr:oneCellAnchor>
    <xdr:from>
      <xdr:col>7</xdr:col>
      <xdr:colOff>0</xdr:colOff>
      <xdr:row>8</xdr:row>
      <xdr:rowOff>0</xdr:rowOff>
    </xdr:from>
    <xdr:ext cx="76200" cy="555625"/>
    <xdr:sp macro="" textlink="">
      <xdr:nvSpPr>
        <xdr:cNvPr id="48" name="Text Box 7">
          <a:extLst>
            <a:ext uri="{FF2B5EF4-FFF2-40B4-BE49-F238E27FC236}">
              <a16:creationId xmlns:a16="http://schemas.microsoft.com/office/drawing/2014/main" id="{C221A668-312C-45EF-B025-E3E4A679EAB5}"/>
            </a:ext>
          </a:extLst>
        </xdr:cNvPr>
        <xdr:cNvSpPr txBox="1">
          <a:spLocks noChangeArrowheads="1"/>
        </xdr:cNvSpPr>
      </xdr:nvSpPr>
      <xdr:spPr bwMode="auto">
        <a:xfrm>
          <a:off x="14135100" y="3867150"/>
          <a:ext cx="76200" cy="555625"/>
        </a:xfrm>
        <a:prstGeom prst="rect">
          <a:avLst/>
        </a:prstGeom>
        <a:noFill/>
        <a:ln w="9525">
          <a:noFill/>
          <a:miter lim="800000"/>
          <a:headEnd/>
          <a:tailEnd/>
        </a:ln>
      </xdr:spPr>
    </xdr:sp>
    <xdr:clientData/>
  </xdr:oneCellAnchor>
  <xdr:oneCellAnchor>
    <xdr:from>
      <xdr:col>7</xdr:col>
      <xdr:colOff>0</xdr:colOff>
      <xdr:row>8</xdr:row>
      <xdr:rowOff>0</xdr:rowOff>
    </xdr:from>
    <xdr:ext cx="76200" cy="555625"/>
    <xdr:sp macro="" textlink="">
      <xdr:nvSpPr>
        <xdr:cNvPr id="49" name="Text Box 7">
          <a:extLst>
            <a:ext uri="{FF2B5EF4-FFF2-40B4-BE49-F238E27FC236}">
              <a16:creationId xmlns:a16="http://schemas.microsoft.com/office/drawing/2014/main" id="{7BB4EBF6-6A37-4F2D-8B22-CE1AF46B9720}"/>
            </a:ext>
          </a:extLst>
        </xdr:cNvPr>
        <xdr:cNvSpPr txBox="1">
          <a:spLocks noChangeArrowheads="1"/>
        </xdr:cNvSpPr>
      </xdr:nvSpPr>
      <xdr:spPr bwMode="auto">
        <a:xfrm>
          <a:off x="14135100" y="3867150"/>
          <a:ext cx="76200" cy="555625"/>
        </a:xfrm>
        <a:prstGeom prst="rect">
          <a:avLst/>
        </a:prstGeom>
        <a:noFill/>
        <a:ln w="9525">
          <a:noFill/>
          <a:miter lim="800000"/>
          <a:headEnd/>
          <a:tailEnd/>
        </a:ln>
      </xdr:spPr>
    </xdr:sp>
    <xdr:clientData/>
  </xdr:oneCellAnchor>
  <xdr:oneCellAnchor>
    <xdr:from>
      <xdr:col>7</xdr:col>
      <xdr:colOff>0</xdr:colOff>
      <xdr:row>8</xdr:row>
      <xdr:rowOff>0</xdr:rowOff>
    </xdr:from>
    <xdr:ext cx="76200" cy="555625"/>
    <xdr:sp macro="" textlink="">
      <xdr:nvSpPr>
        <xdr:cNvPr id="50" name="Text Box 7">
          <a:extLst>
            <a:ext uri="{FF2B5EF4-FFF2-40B4-BE49-F238E27FC236}">
              <a16:creationId xmlns:a16="http://schemas.microsoft.com/office/drawing/2014/main" id="{F2E487EF-B846-4A58-9B10-64A982BB6646}"/>
            </a:ext>
          </a:extLst>
        </xdr:cNvPr>
        <xdr:cNvSpPr txBox="1">
          <a:spLocks noChangeArrowheads="1"/>
        </xdr:cNvSpPr>
      </xdr:nvSpPr>
      <xdr:spPr bwMode="auto">
        <a:xfrm>
          <a:off x="14135100" y="3867150"/>
          <a:ext cx="76200" cy="555625"/>
        </a:xfrm>
        <a:prstGeom prst="rect">
          <a:avLst/>
        </a:prstGeom>
        <a:noFill/>
        <a:ln w="9525">
          <a:noFill/>
          <a:miter lim="800000"/>
          <a:headEnd/>
          <a:tailEnd/>
        </a:ln>
      </xdr:spPr>
    </xdr:sp>
    <xdr:clientData/>
  </xdr:oneCellAnchor>
  <xdr:oneCellAnchor>
    <xdr:from>
      <xdr:col>8</xdr:col>
      <xdr:colOff>0</xdr:colOff>
      <xdr:row>8</xdr:row>
      <xdr:rowOff>0</xdr:rowOff>
    </xdr:from>
    <xdr:ext cx="76200" cy="555625"/>
    <xdr:sp macro="" textlink="">
      <xdr:nvSpPr>
        <xdr:cNvPr id="51" name="Text Box 7">
          <a:extLst>
            <a:ext uri="{FF2B5EF4-FFF2-40B4-BE49-F238E27FC236}">
              <a16:creationId xmlns:a16="http://schemas.microsoft.com/office/drawing/2014/main" id="{AC960A72-EEF9-4669-9520-A63FFC1C6223}"/>
            </a:ext>
          </a:extLst>
        </xdr:cNvPr>
        <xdr:cNvSpPr txBox="1">
          <a:spLocks noChangeArrowheads="1"/>
        </xdr:cNvSpPr>
      </xdr:nvSpPr>
      <xdr:spPr bwMode="auto">
        <a:xfrm>
          <a:off x="15763875" y="3867150"/>
          <a:ext cx="76200" cy="555625"/>
        </a:xfrm>
        <a:prstGeom prst="rect">
          <a:avLst/>
        </a:prstGeom>
        <a:noFill/>
        <a:ln w="9525">
          <a:noFill/>
          <a:miter lim="800000"/>
          <a:headEnd/>
          <a:tailEnd/>
        </a:ln>
      </xdr:spPr>
    </xdr:sp>
    <xdr:clientData/>
  </xdr:oneCellAnchor>
  <xdr:oneCellAnchor>
    <xdr:from>
      <xdr:col>8</xdr:col>
      <xdr:colOff>0</xdr:colOff>
      <xdr:row>8</xdr:row>
      <xdr:rowOff>0</xdr:rowOff>
    </xdr:from>
    <xdr:ext cx="76200" cy="555625"/>
    <xdr:sp macro="" textlink="">
      <xdr:nvSpPr>
        <xdr:cNvPr id="52" name="Text Box 7">
          <a:extLst>
            <a:ext uri="{FF2B5EF4-FFF2-40B4-BE49-F238E27FC236}">
              <a16:creationId xmlns:a16="http://schemas.microsoft.com/office/drawing/2014/main" id="{FCA04238-9CFA-4B70-8F8D-3BE42F8E8EB1}"/>
            </a:ext>
          </a:extLst>
        </xdr:cNvPr>
        <xdr:cNvSpPr txBox="1">
          <a:spLocks noChangeArrowheads="1"/>
        </xdr:cNvSpPr>
      </xdr:nvSpPr>
      <xdr:spPr bwMode="auto">
        <a:xfrm>
          <a:off x="15763875" y="3867150"/>
          <a:ext cx="76200" cy="555625"/>
        </a:xfrm>
        <a:prstGeom prst="rect">
          <a:avLst/>
        </a:prstGeom>
        <a:noFill/>
        <a:ln w="9525">
          <a:noFill/>
          <a:miter lim="800000"/>
          <a:headEnd/>
          <a:tailEnd/>
        </a:ln>
      </xdr:spPr>
    </xdr:sp>
    <xdr:clientData/>
  </xdr:oneCellAnchor>
  <xdr:oneCellAnchor>
    <xdr:from>
      <xdr:col>8</xdr:col>
      <xdr:colOff>0</xdr:colOff>
      <xdr:row>8</xdr:row>
      <xdr:rowOff>0</xdr:rowOff>
    </xdr:from>
    <xdr:ext cx="76200" cy="555625"/>
    <xdr:sp macro="" textlink="">
      <xdr:nvSpPr>
        <xdr:cNvPr id="53" name="Text Box 7">
          <a:extLst>
            <a:ext uri="{FF2B5EF4-FFF2-40B4-BE49-F238E27FC236}">
              <a16:creationId xmlns:a16="http://schemas.microsoft.com/office/drawing/2014/main" id="{DB0BEAF5-653D-4CC0-84E5-506DEA6A3688}"/>
            </a:ext>
          </a:extLst>
        </xdr:cNvPr>
        <xdr:cNvSpPr txBox="1">
          <a:spLocks noChangeArrowheads="1"/>
        </xdr:cNvSpPr>
      </xdr:nvSpPr>
      <xdr:spPr bwMode="auto">
        <a:xfrm>
          <a:off x="15763875" y="3867150"/>
          <a:ext cx="76200" cy="555625"/>
        </a:xfrm>
        <a:prstGeom prst="rect">
          <a:avLst/>
        </a:prstGeom>
        <a:noFill/>
        <a:ln w="9525">
          <a:noFill/>
          <a:miter lim="800000"/>
          <a:headEnd/>
          <a:tailEnd/>
        </a:ln>
      </xdr:spPr>
    </xdr:sp>
    <xdr:clientData/>
  </xdr:oneCellAnchor>
  <xdr:oneCellAnchor>
    <xdr:from>
      <xdr:col>8</xdr:col>
      <xdr:colOff>0</xdr:colOff>
      <xdr:row>8</xdr:row>
      <xdr:rowOff>0</xdr:rowOff>
    </xdr:from>
    <xdr:ext cx="76200" cy="555625"/>
    <xdr:sp macro="" textlink="">
      <xdr:nvSpPr>
        <xdr:cNvPr id="54" name="Text Box 7">
          <a:extLst>
            <a:ext uri="{FF2B5EF4-FFF2-40B4-BE49-F238E27FC236}">
              <a16:creationId xmlns:a16="http://schemas.microsoft.com/office/drawing/2014/main" id="{62141B3A-C825-406F-9DD3-48C7B026DB3C}"/>
            </a:ext>
          </a:extLst>
        </xdr:cNvPr>
        <xdr:cNvSpPr txBox="1">
          <a:spLocks noChangeArrowheads="1"/>
        </xdr:cNvSpPr>
      </xdr:nvSpPr>
      <xdr:spPr bwMode="auto">
        <a:xfrm>
          <a:off x="15763875" y="3867150"/>
          <a:ext cx="76200" cy="555625"/>
        </a:xfrm>
        <a:prstGeom prst="rect">
          <a:avLst/>
        </a:prstGeom>
        <a:noFill/>
        <a:ln w="9525">
          <a:noFill/>
          <a:miter lim="800000"/>
          <a:headEnd/>
          <a:tailEnd/>
        </a:ln>
      </xdr:spPr>
    </xdr:sp>
    <xdr:clientData/>
  </xdr:oneCellAnchor>
  <xdr:oneCellAnchor>
    <xdr:from>
      <xdr:col>3</xdr:col>
      <xdr:colOff>0</xdr:colOff>
      <xdr:row>13</xdr:row>
      <xdr:rowOff>0</xdr:rowOff>
    </xdr:from>
    <xdr:ext cx="76200" cy="555625"/>
    <xdr:sp macro="" textlink="">
      <xdr:nvSpPr>
        <xdr:cNvPr id="55" name="Text Box 7">
          <a:extLst>
            <a:ext uri="{FF2B5EF4-FFF2-40B4-BE49-F238E27FC236}">
              <a16:creationId xmlns:a16="http://schemas.microsoft.com/office/drawing/2014/main" id="{1B8EC945-5CC4-4723-829F-8DDC1575BCDF}"/>
            </a:ext>
          </a:extLst>
        </xdr:cNvPr>
        <xdr:cNvSpPr txBox="1">
          <a:spLocks noChangeArrowheads="1"/>
        </xdr:cNvSpPr>
      </xdr:nvSpPr>
      <xdr:spPr bwMode="auto">
        <a:xfrm>
          <a:off x="5991225" y="5419725"/>
          <a:ext cx="76200" cy="555625"/>
        </a:xfrm>
        <a:prstGeom prst="rect">
          <a:avLst/>
        </a:prstGeom>
        <a:noFill/>
        <a:ln w="9525">
          <a:noFill/>
          <a:miter lim="800000"/>
          <a:headEnd/>
          <a:tailEnd/>
        </a:ln>
      </xdr:spPr>
    </xdr:sp>
    <xdr:clientData/>
  </xdr:oneCellAnchor>
  <xdr:oneCellAnchor>
    <xdr:from>
      <xdr:col>3</xdr:col>
      <xdr:colOff>0</xdr:colOff>
      <xdr:row>13</xdr:row>
      <xdr:rowOff>0</xdr:rowOff>
    </xdr:from>
    <xdr:ext cx="76200" cy="555625"/>
    <xdr:sp macro="" textlink="">
      <xdr:nvSpPr>
        <xdr:cNvPr id="56" name="Text Box 7">
          <a:extLst>
            <a:ext uri="{FF2B5EF4-FFF2-40B4-BE49-F238E27FC236}">
              <a16:creationId xmlns:a16="http://schemas.microsoft.com/office/drawing/2014/main" id="{24A8DF43-3F72-48EC-89FB-0CEA4F2C0137}"/>
            </a:ext>
          </a:extLst>
        </xdr:cNvPr>
        <xdr:cNvSpPr txBox="1">
          <a:spLocks noChangeArrowheads="1"/>
        </xdr:cNvSpPr>
      </xdr:nvSpPr>
      <xdr:spPr bwMode="auto">
        <a:xfrm>
          <a:off x="5991225" y="5419725"/>
          <a:ext cx="76200" cy="555625"/>
        </a:xfrm>
        <a:prstGeom prst="rect">
          <a:avLst/>
        </a:prstGeom>
        <a:noFill/>
        <a:ln w="9525">
          <a:noFill/>
          <a:miter lim="800000"/>
          <a:headEnd/>
          <a:tailEnd/>
        </a:ln>
      </xdr:spPr>
    </xdr:sp>
    <xdr:clientData/>
  </xdr:oneCellAnchor>
  <xdr:oneCellAnchor>
    <xdr:from>
      <xdr:col>4</xdr:col>
      <xdr:colOff>0</xdr:colOff>
      <xdr:row>13</xdr:row>
      <xdr:rowOff>0</xdr:rowOff>
    </xdr:from>
    <xdr:ext cx="76200" cy="555625"/>
    <xdr:sp macro="" textlink="">
      <xdr:nvSpPr>
        <xdr:cNvPr id="57" name="Text Box 7">
          <a:extLst>
            <a:ext uri="{FF2B5EF4-FFF2-40B4-BE49-F238E27FC236}">
              <a16:creationId xmlns:a16="http://schemas.microsoft.com/office/drawing/2014/main" id="{650B69DF-C051-4170-98B9-F4DBD86DBB95}"/>
            </a:ext>
          </a:extLst>
        </xdr:cNvPr>
        <xdr:cNvSpPr txBox="1">
          <a:spLocks noChangeArrowheads="1"/>
        </xdr:cNvSpPr>
      </xdr:nvSpPr>
      <xdr:spPr bwMode="auto">
        <a:xfrm>
          <a:off x="7620000" y="5419725"/>
          <a:ext cx="76200" cy="555625"/>
        </a:xfrm>
        <a:prstGeom prst="rect">
          <a:avLst/>
        </a:prstGeom>
        <a:noFill/>
        <a:ln w="9525">
          <a:noFill/>
          <a:miter lim="800000"/>
          <a:headEnd/>
          <a:tailEnd/>
        </a:ln>
      </xdr:spPr>
    </xdr:sp>
    <xdr:clientData/>
  </xdr:oneCellAnchor>
  <xdr:oneCellAnchor>
    <xdr:from>
      <xdr:col>4</xdr:col>
      <xdr:colOff>0</xdr:colOff>
      <xdr:row>13</xdr:row>
      <xdr:rowOff>0</xdr:rowOff>
    </xdr:from>
    <xdr:ext cx="76200" cy="555625"/>
    <xdr:sp macro="" textlink="">
      <xdr:nvSpPr>
        <xdr:cNvPr id="58" name="Text Box 7">
          <a:extLst>
            <a:ext uri="{FF2B5EF4-FFF2-40B4-BE49-F238E27FC236}">
              <a16:creationId xmlns:a16="http://schemas.microsoft.com/office/drawing/2014/main" id="{F14FAF10-C168-450E-90DC-8531A0515482}"/>
            </a:ext>
          </a:extLst>
        </xdr:cNvPr>
        <xdr:cNvSpPr txBox="1">
          <a:spLocks noChangeArrowheads="1"/>
        </xdr:cNvSpPr>
      </xdr:nvSpPr>
      <xdr:spPr bwMode="auto">
        <a:xfrm>
          <a:off x="7620000" y="5419725"/>
          <a:ext cx="76200" cy="555625"/>
        </a:xfrm>
        <a:prstGeom prst="rect">
          <a:avLst/>
        </a:prstGeom>
        <a:noFill/>
        <a:ln w="9525">
          <a:noFill/>
          <a:miter lim="800000"/>
          <a:headEnd/>
          <a:tailEnd/>
        </a:ln>
      </xdr:spPr>
    </xdr:sp>
    <xdr:clientData/>
  </xdr:oneCellAnchor>
  <xdr:oneCellAnchor>
    <xdr:from>
      <xdr:col>5</xdr:col>
      <xdr:colOff>0</xdr:colOff>
      <xdr:row>13</xdr:row>
      <xdr:rowOff>0</xdr:rowOff>
    </xdr:from>
    <xdr:ext cx="76200" cy="555625"/>
    <xdr:sp macro="" textlink="">
      <xdr:nvSpPr>
        <xdr:cNvPr id="59" name="Text Box 7">
          <a:extLst>
            <a:ext uri="{FF2B5EF4-FFF2-40B4-BE49-F238E27FC236}">
              <a16:creationId xmlns:a16="http://schemas.microsoft.com/office/drawing/2014/main" id="{B82E373D-FFEF-41CD-A5F3-9D125D33AE5B}"/>
            </a:ext>
          </a:extLst>
        </xdr:cNvPr>
        <xdr:cNvSpPr txBox="1">
          <a:spLocks noChangeArrowheads="1"/>
        </xdr:cNvSpPr>
      </xdr:nvSpPr>
      <xdr:spPr bwMode="auto">
        <a:xfrm>
          <a:off x="9248775" y="5419725"/>
          <a:ext cx="76200" cy="555625"/>
        </a:xfrm>
        <a:prstGeom prst="rect">
          <a:avLst/>
        </a:prstGeom>
        <a:noFill/>
        <a:ln w="9525">
          <a:noFill/>
          <a:miter lim="800000"/>
          <a:headEnd/>
          <a:tailEnd/>
        </a:ln>
      </xdr:spPr>
    </xdr:sp>
    <xdr:clientData/>
  </xdr:oneCellAnchor>
  <xdr:oneCellAnchor>
    <xdr:from>
      <xdr:col>5</xdr:col>
      <xdr:colOff>0</xdr:colOff>
      <xdr:row>13</xdr:row>
      <xdr:rowOff>0</xdr:rowOff>
    </xdr:from>
    <xdr:ext cx="76200" cy="555625"/>
    <xdr:sp macro="" textlink="">
      <xdr:nvSpPr>
        <xdr:cNvPr id="60" name="Text Box 7">
          <a:extLst>
            <a:ext uri="{FF2B5EF4-FFF2-40B4-BE49-F238E27FC236}">
              <a16:creationId xmlns:a16="http://schemas.microsoft.com/office/drawing/2014/main" id="{3093EE84-70FC-4906-914F-E7CC05B48656}"/>
            </a:ext>
          </a:extLst>
        </xdr:cNvPr>
        <xdr:cNvSpPr txBox="1">
          <a:spLocks noChangeArrowheads="1"/>
        </xdr:cNvSpPr>
      </xdr:nvSpPr>
      <xdr:spPr bwMode="auto">
        <a:xfrm>
          <a:off x="9248775" y="5419725"/>
          <a:ext cx="76200" cy="555625"/>
        </a:xfrm>
        <a:prstGeom prst="rect">
          <a:avLst/>
        </a:prstGeom>
        <a:noFill/>
        <a:ln w="9525">
          <a:noFill/>
          <a:miter lim="800000"/>
          <a:headEnd/>
          <a:tailEnd/>
        </a:ln>
      </xdr:spPr>
    </xdr:sp>
    <xdr:clientData/>
  </xdr:oneCellAnchor>
  <xdr:oneCellAnchor>
    <xdr:from>
      <xdr:col>6</xdr:col>
      <xdr:colOff>0</xdr:colOff>
      <xdr:row>13</xdr:row>
      <xdr:rowOff>0</xdr:rowOff>
    </xdr:from>
    <xdr:ext cx="76200" cy="555625"/>
    <xdr:sp macro="" textlink="">
      <xdr:nvSpPr>
        <xdr:cNvPr id="61" name="Text Box 7">
          <a:extLst>
            <a:ext uri="{FF2B5EF4-FFF2-40B4-BE49-F238E27FC236}">
              <a16:creationId xmlns:a16="http://schemas.microsoft.com/office/drawing/2014/main" id="{C7BC1167-901A-46B1-87D1-2A8628551C01}"/>
            </a:ext>
          </a:extLst>
        </xdr:cNvPr>
        <xdr:cNvSpPr txBox="1">
          <a:spLocks noChangeArrowheads="1"/>
        </xdr:cNvSpPr>
      </xdr:nvSpPr>
      <xdr:spPr bwMode="auto">
        <a:xfrm>
          <a:off x="10877550" y="5419725"/>
          <a:ext cx="76200" cy="555625"/>
        </a:xfrm>
        <a:prstGeom prst="rect">
          <a:avLst/>
        </a:prstGeom>
        <a:noFill/>
        <a:ln w="9525">
          <a:noFill/>
          <a:miter lim="800000"/>
          <a:headEnd/>
          <a:tailEnd/>
        </a:ln>
      </xdr:spPr>
    </xdr:sp>
    <xdr:clientData/>
  </xdr:oneCellAnchor>
  <xdr:oneCellAnchor>
    <xdr:from>
      <xdr:col>6</xdr:col>
      <xdr:colOff>0</xdr:colOff>
      <xdr:row>13</xdr:row>
      <xdr:rowOff>0</xdr:rowOff>
    </xdr:from>
    <xdr:ext cx="76200" cy="555625"/>
    <xdr:sp macro="" textlink="">
      <xdr:nvSpPr>
        <xdr:cNvPr id="62" name="Text Box 7">
          <a:extLst>
            <a:ext uri="{FF2B5EF4-FFF2-40B4-BE49-F238E27FC236}">
              <a16:creationId xmlns:a16="http://schemas.microsoft.com/office/drawing/2014/main" id="{5174B27D-A16B-4C46-86A0-36E0EE730453}"/>
            </a:ext>
          </a:extLst>
        </xdr:cNvPr>
        <xdr:cNvSpPr txBox="1">
          <a:spLocks noChangeArrowheads="1"/>
        </xdr:cNvSpPr>
      </xdr:nvSpPr>
      <xdr:spPr bwMode="auto">
        <a:xfrm>
          <a:off x="10877550" y="5419725"/>
          <a:ext cx="76200" cy="555625"/>
        </a:xfrm>
        <a:prstGeom prst="rect">
          <a:avLst/>
        </a:prstGeom>
        <a:noFill/>
        <a:ln w="9525">
          <a:noFill/>
          <a:miter lim="800000"/>
          <a:headEnd/>
          <a:tailEnd/>
        </a:ln>
      </xdr:spPr>
    </xdr:sp>
    <xdr:clientData/>
  </xdr:oneCellAnchor>
  <xdr:oneCellAnchor>
    <xdr:from>
      <xdr:col>7</xdr:col>
      <xdr:colOff>0</xdr:colOff>
      <xdr:row>13</xdr:row>
      <xdr:rowOff>0</xdr:rowOff>
    </xdr:from>
    <xdr:ext cx="76200" cy="555625"/>
    <xdr:sp macro="" textlink="">
      <xdr:nvSpPr>
        <xdr:cNvPr id="63" name="Text Box 7">
          <a:extLst>
            <a:ext uri="{FF2B5EF4-FFF2-40B4-BE49-F238E27FC236}">
              <a16:creationId xmlns:a16="http://schemas.microsoft.com/office/drawing/2014/main" id="{3FF5CE31-4B2F-40A8-87C8-47E61C0FCDCF}"/>
            </a:ext>
          </a:extLst>
        </xdr:cNvPr>
        <xdr:cNvSpPr txBox="1">
          <a:spLocks noChangeArrowheads="1"/>
        </xdr:cNvSpPr>
      </xdr:nvSpPr>
      <xdr:spPr bwMode="auto">
        <a:xfrm>
          <a:off x="12506325" y="5419725"/>
          <a:ext cx="76200" cy="555625"/>
        </a:xfrm>
        <a:prstGeom prst="rect">
          <a:avLst/>
        </a:prstGeom>
        <a:noFill/>
        <a:ln w="9525">
          <a:noFill/>
          <a:miter lim="800000"/>
          <a:headEnd/>
          <a:tailEnd/>
        </a:ln>
      </xdr:spPr>
    </xdr:sp>
    <xdr:clientData/>
  </xdr:oneCellAnchor>
  <xdr:oneCellAnchor>
    <xdr:from>
      <xdr:col>7</xdr:col>
      <xdr:colOff>0</xdr:colOff>
      <xdr:row>13</xdr:row>
      <xdr:rowOff>0</xdr:rowOff>
    </xdr:from>
    <xdr:ext cx="76200" cy="555625"/>
    <xdr:sp macro="" textlink="">
      <xdr:nvSpPr>
        <xdr:cNvPr id="64" name="Text Box 7">
          <a:extLst>
            <a:ext uri="{FF2B5EF4-FFF2-40B4-BE49-F238E27FC236}">
              <a16:creationId xmlns:a16="http://schemas.microsoft.com/office/drawing/2014/main" id="{4FF1F433-2AC7-48AD-914E-4C160E8B34DC}"/>
            </a:ext>
          </a:extLst>
        </xdr:cNvPr>
        <xdr:cNvSpPr txBox="1">
          <a:spLocks noChangeArrowheads="1"/>
        </xdr:cNvSpPr>
      </xdr:nvSpPr>
      <xdr:spPr bwMode="auto">
        <a:xfrm>
          <a:off x="12506325" y="5419725"/>
          <a:ext cx="76200" cy="555625"/>
        </a:xfrm>
        <a:prstGeom prst="rect">
          <a:avLst/>
        </a:prstGeom>
        <a:noFill/>
        <a:ln w="9525">
          <a:noFill/>
          <a:miter lim="800000"/>
          <a:headEnd/>
          <a:tailEnd/>
        </a:ln>
      </xdr:spPr>
    </xdr:sp>
    <xdr:clientData/>
  </xdr:oneCellAnchor>
  <xdr:oneCellAnchor>
    <xdr:from>
      <xdr:col>8</xdr:col>
      <xdr:colOff>0</xdr:colOff>
      <xdr:row>13</xdr:row>
      <xdr:rowOff>0</xdr:rowOff>
    </xdr:from>
    <xdr:ext cx="76200" cy="555625"/>
    <xdr:sp macro="" textlink="">
      <xdr:nvSpPr>
        <xdr:cNvPr id="65" name="Text Box 7">
          <a:extLst>
            <a:ext uri="{FF2B5EF4-FFF2-40B4-BE49-F238E27FC236}">
              <a16:creationId xmlns:a16="http://schemas.microsoft.com/office/drawing/2014/main" id="{E190DAB7-97F2-46E4-92A8-C8BA5B8F2A0F}"/>
            </a:ext>
          </a:extLst>
        </xdr:cNvPr>
        <xdr:cNvSpPr txBox="1">
          <a:spLocks noChangeArrowheads="1"/>
        </xdr:cNvSpPr>
      </xdr:nvSpPr>
      <xdr:spPr bwMode="auto">
        <a:xfrm>
          <a:off x="14135100" y="5419725"/>
          <a:ext cx="76200" cy="555625"/>
        </a:xfrm>
        <a:prstGeom prst="rect">
          <a:avLst/>
        </a:prstGeom>
        <a:noFill/>
        <a:ln w="9525">
          <a:noFill/>
          <a:miter lim="800000"/>
          <a:headEnd/>
          <a:tailEnd/>
        </a:ln>
      </xdr:spPr>
    </xdr:sp>
    <xdr:clientData/>
  </xdr:oneCellAnchor>
  <xdr:oneCellAnchor>
    <xdr:from>
      <xdr:col>8</xdr:col>
      <xdr:colOff>0</xdr:colOff>
      <xdr:row>13</xdr:row>
      <xdr:rowOff>0</xdr:rowOff>
    </xdr:from>
    <xdr:ext cx="76200" cy="555625"/>
    <xdr:sp macro="" textlink="">
      <xdr:nvSpPr>
        <xdr:cNvPr id="66" name="Text Box 7">
          <a:extLst>
            <a:ext uri="{FF2B5EF4-FFF2-40B4-BE49-F238E27FC236}">
              <a16:creationId xmlns:a16="http://schemas.microsoft.com/office/drawing/2014/main" id="{505BB6D0-404A-4134-82D0-DD861F9E2239}"/>
            </a:ext>
          </a:extLst>
        </xdr:cNvPr>
        <xdr:cNvSpPr txBox="1">
          <a:spLocks noChangeArrowheads="1"/>
        </xdr:cNvSpPr>
      </xdr:nvSpPr>
      <xdr:spPr bwMode="auto">
        <a:xfrm>
          <a:off x="14135100" y="5419725"/>
          <a:ext cx="76200" cy="555625"/>
        </a:xfrm>
        <a:prstGeom prst="rect">
          <a:avLst/>
        </a:prstGeom>
        <a:noFill/>
        <a:ln w="9525">
          <a:noFill/>
          <a:miter lim="800000"/>
          <a:headEnd/>
          <a:tailEnd/>
        </a:ln>
      </xdr:spPr>
    </xdr:sp>
    <xdr:clientData/>
  </xdr:oneCellAnchor>
  <xdr:oneCellAnchor>
    <xdr:from>
      <xdr:col>9</xdr:col>
      <xdr:colOff>0</xdr:colOff>
      <xdr:row>13</xdr:row>
      <xdr:rowOff>0</xdr:rowOff>
    </xdr:from>
    <xdr:ext cx="76200" cy="555625"/>
    <xdr:sp macro="" textlink="">
      <xdr:nvSpPr>
        <xdr:cNvPr id="67" name="Text Box 7">
          <a:extLst>
            <a:ext uri="{FF2B5EF4-FFF2-40B4-BE49-F238E27FC236}">
              <a16:creationId xmlns:a16="http://schemas.microsoft.com/office/drawing/2014/main" id="{9007CCB8-794D-4471-A019-CF0B70C656F6}"/>
            </a:ext>
          </a:extLst>
        </xdr:cNvPr>
        <xdr:cNvSpPr txBox="1">
          <a:spLocks noChangeArrowheads="1"/>
        </xdr:cNvSpPr>
      </xdr:nvSpPr>
      <xdr:spPr bwMode="auto">
        <a:xfrm>
          <a:off x="15763875" y="5419725"/>
          <a:ext cx="76200" cy="555625"/>
        </a:xfrm>
        <a:prstGeom prst="rect">
          <a:avLst/>
        </a:prstGeom>
        <a:noFill/>
        <a:ln w="9525">
          <a:noFill/>
          <a:miter lim="800000"/>
          <a:headEnd/>
          <a:tailEnd/>
        </a:ln>
      </xdr:spPr>
    </xdr:sp>
    <xdr:clientData/>
  </xdr:oneCellAnchor>
  <xdr:oneCellAnchor>
    <xdr:from>
      <xdr:col>9</xdr:col>
      <xdr:colOff>0</xdr:colOff>
      <xdr:row>13</xdr:row>
      <xdr:rowOff>0</xdr:rowOff>
    </xdr:from>
    <xdr:ext cx="76200" cy="555625"/>
    <xdr:sp macro="" textlink="">
      <xdr:nvSpPr>
        <xdr:cNvPr id="68" name="Text Box 7">
          <a:extLst>
            <a:ext uri="{FF2B5EF4-FFF2-40B4-BE49-F238E27FC236}">
              <a16:creationId xmlns:a16="http://schemas.microsoft.com/office/drawing/2014/main" id="{A2AFE830-BBB8-4061-AD52-48EC9E26E069}"/>
            </a:ext>
          </a:extLst>
        </xdr:cNvPr>
        <xdr:cNvSpPr txBox="1">
          <a:spLocks noChangeArrowheads="1"/>
        </xdr:cNvSpPr>
      </xdr:nvSpPr>
      <xdr:spPr bwMode="auto">
        <a:xfrm>
          <a:off x="15763875" y="5419725"/>
          <a:ext cx="76200" cy="555625"/>
        </a:xfrm>
        <a:prstGeom prst="rect">
          <a:avLst/>
        </a:prstGeom>
        <a:noFill/>
        <a:ln w="9525">
          <a:noFill/>
          <a:miter lim="800000"/>
          <a:headEnd/>
          <a:tailEnd/>
        </a:ln>
      </xdr:spPr>
    </xdr:sp>
    <xdr:clientData/>
  </xdr:oneCellAnchor>
</xdr:wsDr>
</file>

<file path=xl/drawings/drawing2.xml><?xml version="1.0" encoding="utf-8"?>
<xdr:wsDr xmlns:xdr="http://schemas.openxmlformats.org/drawingml/2006/spreadsheetDrawing" xmlns:a="http://schemas.openxmlformats.org/drawingml/2006/main">
  <xdr:oneCellAnchor>
    <xdr:from>
      <xdr:col>3</xdr:col>
      <xdr:colOff>0</xdr:colOff>
      <xdr:row>7</xdr:row>
      <xdr:rowOff>0</xdr:rowOff>
    </xdr:from>
    <xdr:ext cx="76200" cy="555625"/>
    <xdr:sp macro="" textlink="">
      <xdr:nvSpPr>
        <xdr:cNvPr id="2" name="Text Box 7">
          <a:extLst>
            <a:ext uri="{FF2B5EF4-FFF2-40B4-BE49-F238E27FC236}">
              <a16:creationId xmlns:a16="http://schemas.microsoft.com/office/drawing/2014/main" id="{73C0CB40-41E8-9F43-ADD7-BF8A327BAA64}"/>
            </a:ext>
          </a:extLst>
        </xdr:cNvPr>
        <xdr:cNvSpPr txBox="1">
          <a:spLocks noChangeArrowheads="1"/>
        </xdr:cNvSpPr>
      </xdr:nvSpPr>
      <xdr:spPr bwMode="auto">
        <a:xfrm>
          <a:off x="5499100" y="7353300"/>
          <a:ext cx="76200" cy="555625"/>
        </a:xfrm>
        <a:prstGeom prst="rect">
          <a:avLst/>
        </a:prstGeom>
        <a:noFill/>
        <a:ln w="9525">
          <a:noFill/>
          <a:miter lim="800000"/>
          <a:headEnd/>
          <a:tailEnd/>
        </a:ln>
      </xdr:spPr>
    </xdr:sp>
    <xdr:clientData/>
  </xdr:oneCellAnchor>
  <xdr:oneCellAnchor>
    <xdr:from>
      <xdr:col>2</xdr:col>
      <xdr:colOff>0</xdr:colOff>
      <xdr:row>9</xdr:row>
      <xdr:rowOff>0</xdr:rowOff>
    </xdr:from>
    <xdr:ext cx="76200" cy="555625"/>
    <xdr:sp macro="" textlink="">
      <xdr:nvSpPr>
        <xdr:cNvPr id="3" name="Text Box 7">
          <a:extLst>
            <a:ext uri="{FF2B5EF4-FFF2-40B4-BE49-F238E27FC236}">
              <a16:creationId xmlns:a16="http://schemas.microsoft.com/office/drawing/2014/main" id="{3E13C426-0949-FB40-A9CC-E1DD0CB41286}"/>
            </a:ext>
          </a:extLst>
        </xdr:cNvPr>
        <xdr:cNvSpPr txBox="1">
          <a:spLocks noChangeArrowheads="1"/>
        </xdr:cNvSpPr>
      </xdr:nvSpPr>
      <xdr:spPr bwMode="auto">
        <a:xfrm>
          <a:off x="8483600" y="6324600"/>
          <a:ext cx="76200" cy="555625"/>
        </a:xfrm>
        <a:prstGeom prst="rect">
          <a:avLst/>
        </a:prstGeom>
        <a:noFill/>
        <a:ln w="9525">
          <a:noFill/>
          <a:miter lim="800000"/>
          <a:headEnd/>
          <a:tailEnd/>
        </a:ln>
      </xdr:spPr>
    </xdr:sp>
    <xdr:clientData/>
  </xdr:oneCellAnchor>
  <xdr:oneCellAnchor>
    <xdr:from>
      <xdr:col>2</xdr:col>
      <xdr:colOff>0</xdr:colOff>
      <xdr:row>9</xdr:row>
      <xdr:rowOff>0</xdr:rowOff>
    </xdr:from>
    <xdr:ext cx="76200" cy="555625"/>
    <xdr:sp macro="" textlink="">
      <xdr:nvSpPr>
        <xdr:cNvPr id="4" name="Text Box 7">
          <a:extLst>
            <a:ext uri="{FF2B5EF4-FFF2-40B4-BE49-F238E27FC236}">
              <a16:creationId xmlns:a16="http://schemas.microsoft.com/office/drawing/2014/main" id="{0D89BCE0-417E-5144-A6E9-0CED7A72974E}"/>
            </a:ext>
          </a:extLst>
        </xdr:cNvPr>
        <xdr:cNvSpPr txBox="1">
          <a:spLocks noChangeArrowheads="1"/>
        </xdr:cNvSpPr>
      </xdr:nvSpPr>
      <xdr:spPr bwMode="auto">
        <a:xfrm>
          <a:off x="8483600" y="6324600"/>
          <a:ext cx="76200" cy="555625"/>
        </a:xfrm>
        <a:prstGeom prst="rect">
          <a:avLst/>
        </a:prstGeom>
        <a:noFill/>
        <a:ln w="9525">
          <a:noFill/>
          <a:miter lim="800000"/>
          <a:headEnd/>
          <a:tailEnd/>
        </a:ln>
      </xdr:spPr>
    </xdr:sp>
    <xdr:clientData/>
  </xdr:oneCellAnchor>
  <xdr:oneCellAnchor>
    <xdr:from>
      <xdr:col>3</xdr:col>
      <xdr:colOff>0</xdr:colOff>
      <xdr:row>9</xdr:row>
      <xdr:rowOff>0</xdr:rowOff>
    </xdr:from>
    <xdr:ext cx="76200" cy="555625"/>
    <xdr:sp macro="" textlink="">
      <xdr:nvSpPr>
        <xdr:cNvPr id="5" name="Text Box 7">
          <a:extLst>
            <a:ext uri="{FF2B5EF4-FFF2-40B4-BE49-F238E27FC236}">
              <a16:creationId xmlns:a16="http://schemas.microsoft.com/office/drawing/2014/main" id="{A9F92087-F0EC-DC42-8B31-63AE9357D09E}"/>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3</xdr:col>
      <xdr:colOff>0</xdr:colOff>
      <xdr:row>9</xdr:row>
      <xdr:rowOff>0</xdr:rowOff>
    </xdr:from>
    <xdr:ext cx="76200" cy="555625"/>
    <xdr:sp macro="" textlink="">
      <xdr:nvSpPr>
        <xdr:cNvPr id="6" name="Text Box 7">
          <a:extLst>
            <a:ext uri="{FF2B5EF4-FFF2-40B4-BE49-F238E27FC236}">
              <a16:creationId xmlns:a16="http://schemas.microsoft.com/office/drawing/2014/main" id="{F1F65FAB-6E12-4A43-A1BE-9342CF7346DA}"/>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4</xdr:col>
      <xdr:colOff>0</xdr:colOff>
      <xdr:row>9</xdr:row>
      <xdr:rowOff>0</xdr:rowOff>
    </xdr:from>
    <xdr:ext cx="76200" cy="555625"/>
    <xdr:sp macro="" textlink="">
      <xdr:nvSpPr>
        <xdr:cNvPr id="7" name="Text Box 7">
          <a:extLst>
            <a:ext uri="{FF2B5EF4-FFF2-40B4-BE49-F238E27FC236}">
              <a16:creationId xmlns:a16="http://schemas.microsoft.com/office/drawing/2014/main" id="{894EA3C5-34F6-7643-8ADB-54B959627449}"/>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4</xdr:col>
      <xdr:colOff>0</xdr:colOff>
      <xdr:row>9</xdr:row>
      <xdr:rowOff>0</xdr:rowOff>
    </xdr:from>
    <xdr:ext cx="76200" cy="555625"/>
    <xdr:sp macro="" textlink="">
      <xdr:nvSpPr>
        <xdr:cNvPr id="8" name="Text Box 7">
          <a:extLst>
            <a:ext uri="{FF2B5EF4-FFF2-40B4-BE49-F238E27FC236}">
              <a16:creationId xmlns:a16="http://schemas.microsoft.com/office/drawing/2014/main" id="{7D47727C-ECE0-AA44-AA33-3157E516C172}"/>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5</xdr:col>
      <xdr:colOff>0</xdr:colOff>
      <xdr:row>9</xdr:row>
      <xdr:rowOff>0</xdr:rowOff>
    </xdr:from>
    <xdr:ext cx="76200" cy="555625"/>
    <xdr:sp macro="" textlink="">
      <xdr:nvSpPr>
        <xdr:cNvPr id="9" name="Text Box 7">
          <a:extLst>
            <a:ext uri="{FF2B5EF4-FFF2-40B4-BE49-F238E27FC236}">
              <a16:creationId xmlns:a16="http://schemas.microsoft.com/office/drawing/2014/main" id="{6FE106CB-3305-A24E-92CF-DDB8FD09A932}"/>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5</xdr:col>
      <xdr:colOff>0</xdr:colOff>
      <xdr:row>9</xdr:row>
      <xdr:rowOff>0</xdr:rowOff>
    </xdr:from>
    <xdr:ext cx="76200" cy="555625"/>
    <xdr:sp macro="" textlink="">
      <xdr:nvSpPr>
        <xdr:cNvPr id="10" name="Text Box 7">
          <a:extLst>
            <a:ext uri="{FF2B5EF4-FFF2-40B4-BE49-F238E27FC236}">
              <a16:creationId xmlns:a16="http://schemas.microsoft.com/office/drawing/2014/main" id="{0DABFD0C-896B-7D4D-B3F3-DB6E0CEC59FF}"/>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6</xdr:col>
      <xdr:colOff>0</xdr:colOff>
      <xdr:row>9</xdr:row>
      <xdr:rowOff>0</xdr:rowOff>
    </xdr:from>
    <xdr:ext cx="76200" cy="555625"/>
    <xdr:sp macro="" textlink="">
      <xdr:nvSpPr>
        <xdr:cNvPr id="11" name="Text Box 7">
          <a:extLst>
            <a:ext uri="{FF2B5EF4-FFF2-40B4-BE49-F238E27FC236}">
              <a16:creationId xmlns:a16="http://schemas.microsoft.com/office/drawing/2014/main" id="{AF181841-9C92-924A-B84E-202FD96B43A8}"/>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6</xdr:col>
      <xdr:colOff>0</xdr:colOff>
      <xdr:row>9</xdr:row>
      <xdr:rowOff>0</xdr:rowOff>
    </xdr:from>
    <xdr:ext cx="76200" cy="555625"/>
    <xdr:sp macro="" textlink="">
      <xdr:nvSpPr>
        <xdr:cNvPr id="12" name="Text Box 7">
          <a:extLst>
            <a:ext uri="{FF2B5EF4-FFF2-40B4-BE49-F238E27FC236}">
              <a16:creationId xmlns:a16="http://schemas.microsoft.com/office/drawing/2014/main" id="{38CB49B1-3385-DE49-99AE-EC597D6623B7}"/>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7</xdr:col>
      <xdr:colOff>0</xdr:colOff>
      <xdr:row>9</xdr:row>
      <xdr:rowOff>0</xdr:rowOff>
    </xdr:from>
    <xdr:ext cx="76200" cy="555625"/>
    <xdr:sp macro="" textlink="">
      <xdr:nvSpPr>
        <xdr:cNvPr id="13" name="Text Box 7">
          <a:extLst>
            <a:ext uri="{FF2B5EF4-FFF2-40B4-BE49-F238E27FC236}">
              <a16:creationId xmlns:a16="http://schemas.microsoft.com/office/drawing/2014/main" id="{81A2D60C-C8C3-C44D-A480-3A842859CFE6}"/>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7</xdr:col>
      <xdr:colOff>0</xdr:colOff>
      <xdr:row>9</xdr:row>
      <xdr:rowOff>0</xdr:rowOff>
    </xdr:from>
    <xdr:ext cx="76200" cy="555625"/>
    <xdr:sp macro="" textlink="">
      <xdr:nvSpPr>
        <xdr:cNvPr id="14" name="Text Box 7">
          <a:extLst>
            <a:ext uri="{FF2B5EF4-FFF2-40B4-BE49-F238E27FC236}">
              <a16:creationId xmlns:a16="http://schemas.microsoft.com/office/drawing/2014/main" id="{E8D25149-DA94-CB46-810D-7A65563E62D4}"/>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8</xdr:col>
      <xdr:colOff>0</xdr:colOff>
      <xdr:row>9</xdr:row>
      <xdr:rowOff>0</xdr:rowOff>
    </xdr:from>
    <xdr:ext cx="76200" cy="555625"/>
    <xdr:sp macro="" textlink="">
      <xdr:nvSpPr>
        <xdr:cNvPr id="15" name="Text Box 7">
          <a:extLst>
            <a:ext uri="{FF2B5EF4-FFF2-40B4-BE49-F238E27FC236}">
              <a16:creationId xmlns:a16="http://schemas.microsoft.com/office/drawing/2014/main" id="{E7963D52-4E7B-F440-9D6D-E83BF1C2B5BE}"/>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8</xdr:col>
      <xdr:colOff>0</xdr:colOff>
      <xdr:row>9</xdr:row>
      <xdr:rowOff>0</xdr:rowOff>
    </xdr:from>
    <xdr:ext cx="76200" cy="555625"/>
    <xdr:sp macro="" textlink="">
      <xdr:nvSpPr>
        <xdr:cNvPr id="16" name="Text Box 7">
          <a:extLst>
            <a:ext uri="{FF2B5EF4-FFF2-40B4-BE49-F238E27FC236}">
              <a16:creationId xmlns:a16="http://schemas.microsoft.com/office/drawing/2014/main" id="{21E604F4-AC1D-844C-8A85-0A5E01C1BC09}"/>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2</xdr:col>
      <xdr:colOff>0</xdr:colOff>
      <xdr:row>27</xdr:row>
      <xdr:rowOff>0</xdr:rowOff>
    </xdr:from>
    <xdr:ext cx="76200" cy="555625"/>
    <xdr:sp macro="" textlink="">
      <xdr:nvSpPr>
        <xdr:cNvPr id="17" name="Text Box 7">
          <a:extLst>
            <a:ext uri="{FF2B5EF4-FFF2-40B4-BE49-F238E27FC236}">
              <a16:creationId xmlns:a16="http://schemas.microsoft.com/office/drawing/2014/main" id="{5235656D-7B46-5E40-A9D3-59DA04D2BE8E}"/>
            </a:ext>
          </a:extLst>
        </xdr:cNvPr>
        <xdr:cNvSpPr txBox="1">
          <a:spLocks noChangeArrowheads="1"/>
        </xdr:cNvSpPr>
      </xdr:nvSpPr>
      <xdr:spPr bwMode="auto">
        <a:xfrm>
          <a:off x="8483600" y="8064500"/>
          <a:ext cx="76200" cy="555625"/>
        </a:xfrm>
        <a:prstGeom prst="rect">
          <a:avLst/>
        </a:prstGeom>
        <a:noFill/>
        <a:ln w="9525">
          <a:noFill/>
          <a:miter lim="800000"/>
          <a:headEnd/>
          <a:tailEnd/>
        </a:ln>
      </xdr:spPr>
    </xdr:sp>
    <xdr:clientData/>
  </xdr:oneCellAnchor>
  <xdr:oneCellAnchor>
    <xdr:from>
      <xdr:col>2</xdr:col>
      <xdr:colOff>0</xdr:colOff>
      <xdr:row>27</xdr:row>
      <xdr:rowOff>0</xdr:rowOff>
    </xdr:from>
    <xdr:ext cx="76200" cy="555625"/>
    <xdr:sp macro="" textlink="">
      <xdr:nvSpPr>
        <xdr:cNvPr id="18" name="Text Box 7">
          <a:extLst>
            <a:ext uri="{FF2B5EF4-FFF2-40B4-BE49-F238E27FC236}">
              <a16:creationId xmlns:a16="http://schemas.microsoft.com/office/drawing/2014/main" id="{F79D188B-70C7-A34E-844C-0484E3D3B915}"/>
            </a:ext>
          </a:extLst>
        </xdr:cNvPr>
        <xdr:cNvSpPr txBox="1">
          <a:spLocks noChangeArrowheads="1"/>
        </xdr:cNvSpPr>
      </xdr:nvSpPr>
      <xdr:spPr bwMode="auto">
        <a:xfrm>
          <a:off x="8483600" y="8064500"/>
          <a:ext cx="76200" cy="555625"/>
        </a:xfrm>
        <a:prstGeom prst="rect">
          <a:avLst/>
        </a:prstGeom>
        <a:noFill/>
        <a:ln w="9525">
          <a:noFill/>
          <a:miter lim="800000"/>
          <a:headEnd/>
          <a:tailEnd/>
        </a:ln>
      </xdr:spPr>
    </xdr:sp>
    <xdr:clientData/>
  </xdr:oneCellAnchor>
  <xdr:oneCellAnchor>
    <xdr:from>
      <xdr:col>3</xdr:col>
      <xdr:colOff>0</xdr:colOff>
      <xdr:row>27</xdr:row>
      <xdr:rowOff>0</xdr:rowOff>
    </xdr:from>
    <xdr:ext cx="76200" cy="555625"/>
    <xdr:sp macro="" textlink="">
      <xdr:nvSpPr>
        <xdr:cNvPr id="19" name="Text Box 7">
          <a:extLst>
            <a:ext uri="{FF2B5EF4-FFF2-40B4-BE49-F238E27FC236}">
              <a16:creationId xmlns:a16="http://schemas.microsoft.com/office/drawing/2014/main" id="{45D3A7F3-D1AD-B846-A6B6-0EFB0D9B8D9D}"/>
            </a:ext>
          </a:extLst>
        </xdr:cNvPr>
        <xdr:cNvSpPr txBox="1">
          <a:spLocks noChangeArrowheads="1"/>
        </xdr:cNvSpPr>
      </xdr:nvSpPr>
      <xdr:spPr bwMode="auto">
        <a:xfrm>
          <a:off x="10287000" y="8064500"/>
          <a:ext cx="76200" cy="555625"/>
        </a:xfrm>
        <a:prstGeom prst="rect">
          <a:avLst/>
        </a:prstGeom>
        <a:noFill/>
        <a:ln w="9525">
          <a:noFill/>
          <a:miter lim="800000"/>
          <a:headEnd/>
          <a:tailEnd/>
        </a:ln>
      </xdr:spPr>
    </xdr:sp>
    <xdr:clientData/>
  </xdr:oneCellAnchor>
  <xdr:oneCellAnchor>
    <xdr:from>
      <xdr:col>3</xdr:col>
      <xdr:colOff>0</xdr:colOff>
      <xdr:row>27</xdr:row>
      <xdr:rowOff>0</xdr:rowOff>
    </xdr:from>
    <xdr:ext cx="76200" cy="555625"/>
    <xdr:sp macro="" textlink="">
      <xdr:nvSpPr>
        <xdr:cNvPr id="20" name="Text Box 7">
          <a:extLst>
            <a:ext uri="{FF2B5EF4-FFF2-40B4-BE49-F238E27FC236}">
              <a16:creationId xmlns:a16="http://schemas.microsoft.com/office/drawing/2014/main" id="{896F0318-8331-6742-92BE-CA496057479B}"/>
            </a:ext>
          </a:extLst>
        </xdr:cNvPr>
        <xdr:cNvSpPr txBox="1">
          <a:spLocks noChangeArrowheads="1"/>
        </xdr:cNvSpPr>
      </xdr:nvSpPr>
      <xdr:spPr bwMode="auto">
        <a:xfrm>
          <a:off x="10287000" y="8064500"/>
          <a:ext cx="76200" cy="555625"/>
        </a:xfrm>
        <a:prstGeom prst="rect">
          <a:avLst/>
        </a:prstGeom>
        <a:noFill/>
        <a:ln w="9525">
          <a:noFill/>
          <a:miter lim="800000"/>
          <a:headEnd/>
          <a:tailEnd/>
        </a:ln>
      </xdr:spPr>
    </xdr:sp>
    <xdr:clientData/>
  </xdr:oneCellAnchor>
  <xdr:oneCellAnchor>
    <xdr:from>
      <xdr:col>4</xdr:col>
      <xdr:colOff>0</xdr:colOff>
      <xdr:row>27</xdr:row>
      <xdr:rowOff>0</xdr:rowOff>
    </xdr:from>
    <xdr:ext cx="76200" cy="555625"/>
    <xdr:sp macro="" textlink="">
      <xdr:nvSpPr>
        <xdr:cNvPr id="21" name="Text Box 7">
          <a:extLst>
            <a:ext uri="{FF2B5EF4-FFF2-40B4-BE49-F238E27FC236}">
              <a16:creationId xmlns:a16="http://schemas.microsoft.com/office/drawing/2014/main" id="{406824F2-36E3-0544-A94A-6AB33E50BD31}"/>
            </a:ext>
          </a:extLst>
        </xdr:cNvPr>
        <xdr:cNvSpPr txBox="1">
          <a:spLocks noChangeArrowheads="1"/>
        </xdr:cNvSpPr>
      </xdr:nvSpPr>
      <xdr:spPr bwMode="auto">
        <a:xfrm>
          <a:off x="12090400" y="8064500"/>
          <a:ext cx="76200" cy="555625"/>
        </a:xfrm>
        <a:prstGeom prst="rect">
          <a:avLst/>
        </a:prstGeom>
        <a:noFill/>
        <a:ln w="9525">
          <a:noFill/>
          <a:miter lim="800000"/>
          <a:headEnd/>
          <a:tailEnd/>
        </a:ln>
      </xdr:spPr>
    </xdr:sp>
    <xdr:clientData/>
  </xdr:oneCellAnchor>
  <xdr:oneCellAnchor>
    <xdr:from>
      <xdr:col>4</xdr:col>
      <xdr:colOff>0</xdr:colOff>
      <xdr:row>27</xdr:row>
      <xdr:rowOff>0</xdr:rowOff>
    </xdr:from>
    <xdr:ext cx="76200" cy="555625"/>
    <xdr:sp macro="" textlink="">
      <xdr:nvSpPr>
        <xdr:cNvPr id="22" name="Text Box 7">
          <a:extLst>
            <a:ext uri="{FF2B5EF4-FFF2-40B4-BE49-F238E27FC236}">
              <a16:creationId xmlns:a16="http://schemas.microsoft.com/office/drawing/2014/main" id="{1551D9CA-0EAE-3F46-80C7-6F0D5DE3BEC8}"/>
            </a:ext>
          </a:extLst>
        </xdr:cNvPr>
        <xdr:cNvSpPr txBox="1">
          <a:spLocks noChangeArrowheads="1"/>
        </xdr:cNvSpPr>
      </xdr:nvSpPr>
      <xdr:spPr bwMode="auto">
        <a:xfrm>
          <a:off x="12090400" y="8064500"/>
          <a:ext cx="76200" cy="555625"/>
        </a:xfrm>
        <a:prstGeom prst="rect">
          <a:avLst/>
        </a:prstGeom>
        <a:noFill/>
        <a:ln w="9525">
          <a:noFill/>
          <a:miter lim="800000"/>
          <a:headEnd/>
          <a:tailEnd/>
        </a:ln>
      </xdr:spPr>
    </xdr:sp>
    <xdr:clientData/>
  </xdr:oneCellAnchor>
  <xdr:oneCellAnchor>
    <xdr:from>
      <xdr:col>5</xdr:col>
      <xdr:colOff>0</xdr:colOff>
      <xdr:row>27</xdr:row>
      <xdr:rowOff>0</xdr:rowOff>
    </xdr:from>
    <xdr:ext cx="76200" cy="555625"/>
    <xdr:sp macro="" textlink="">
      <xdr:nvSpPr>
        <xdr:cNvPr id="23" name="Text Box 7">
          <a:extLst>
            <a:ext uri="{FF2B5EF4-FFF2-40B4-BE49-F238E27FC236}">
              <a16:creationId xmlns:a16="http://schemas.microsoft.com/office/drawing/2014/main" id="{45214ED0-5208-E84A-8C69-95B67CF424B8}"/>
            </a:ext>
          </a:extLst>
        </xdr:cNvPr>
        <xdr:cNvSpPr txBox="1">
          <a:spLocks noChangeArrowheads="1"/>
        </xdr:cNvSpPr>
      </xdr:nvSpPr>
      <xdr:spPr bwMode="auto">
        <a:xfrm>
          <a:off x="13893800" y="8064500"/>
          <a:ext cx="76200" cy="555625"/>
        </a:xfrm>
        <a:prstGeom prst="rect">
          <a:avLst/>
        </a:prstGeom>
        <a:noFill/>
        <a:ln w="9525">
          <a:noFill/>
          <a:miter lim="800000"/>
          <a:headEnd/>
          <a:tailEnd/>
        </a:ln>
      </xdr:spPr>
    </xdr:sp>
    <xdr:clientData/>
  </xdr:oneCellAnchor>
  <xdr:oneCellAnchor>
    <xdr:from>
      <xdr:col>5</xdr:col>
      <xdr:colOff>0</xdr:colOff>
      <xdr:row>27</xdr:row>
      <xdr:rowOff>0</xdr:rowOff>
    </xdr:from>
    <xdr:ext cx="76200" cy="555625"/>
    <xdr:sp macro="" textlink="">
      <xdr:nvSpPr>
        <xdr:cNvPr id="24" name="Text Box 7">
          <a:extLst>
            <a:ext uri="{FF2B5EF4-FFF2-40B4-BE49-F238E27FC236}">
              <a16:creationId xmlns:a16="http://schemas.microsoft.com/office/drawing/2014/main" id="{F9359FA8-D0A4-314D-8541-BA76AD5F971A}"/>
            </a:ext>
          </a:extLst>
        </xdr:cNvPr>
        <xdr:cNvSpPr txBox="1">
          <a:spLocks noChangeArrowheads="1"/>
        </xdr:cNvSpPr>
      </xdr:nvSpPr>
      <xdr:spPr bwMode="auto">
        <a:xfrm>
          <a:off x="13893800" y="8064500"/>
          <a:ext cx="76200" cy="555625"/>
        </a:xfrm>
        <a:prstGeom prst="rect">
          <a:avLst/>
        </a:prstGeom>
        <a:noFill/>
        <a:ln w="9525">
          <a:noFill/>
          <a:miter lim="800000"/>
          <a:headEnd/>
          <a:tailEnd/>
        </a:ln>
      </xdr:spPr>
    </xdr:sp>
    <xdr:clientData/>
  </xdr:oneCellAnchor>
  <xdr:oneCellAnchor>
    <xdr:from>
      <xdr:col>6</xdr:col>
      <xdr:colOff>0</xdr:colOff>
      <xdr:row>27</xdr:row>
      <xdr:rowOff>0</xdr:rowOff>
    </xdr:from>
    <xdr:ext cx="76200" cy="555625"/>
    <xdr:sp macro="" textlink="">
      <xdr:nvSpPr>
        <xdr:cNvPr id="25" name="Text Box 7">
          <a:extLst>
            <a:ext uri="{FF2B5EF4-FFF2-40B4-BE49-F238E27FC236}">
              <a16:creationId xmlns:a16="http://schemas.microsoft.com/office/drawing/2014/main" id="{D0993505-1D74-7A4A-8771-0CD97501E89E}"/>
            </a:ext>
          </a:extLst>
        </xdr:cNvPr>
        <xdr:cNvSpPr txBox="1">
          <a:spLocks noChangeArrowheads="1"/>
        </xdr:cNvSpPr>
      </xdr:nvSpPr>
      <xdr:spPr bwMode="auto">
        <a:xfrm>
          <a:off x="15697200" y="8064500"/>
          <a:ext cx="76200" cy="555625"/>
        </a:xfrm>
        <a:prstGeom prst="rect">
          <a:avLst/>
        </a:prstGeom>
        <a:noFill/>
        <a:ln w="9525">
          <a:noFill/>
          <a:miter lim="800000"/>
          <a:headEnd/>
          <a:tailEnd/>
        </a:ln>
      </xdr:spPr>
    </xdr:sp>
    <xdr:clientData/>
  </xdr:oneCellAnchor>
  <xdr:oneCellAnchor>
    <xdr:from>
      <xdr:col>6</xdr:col>
      <xdr:colOff>0</xdr:colOff>
      <xdr:row>27</xdr:row>
      <xdr:rowOff>0</xdr:rowOff>
    </xdr:from>
    <xdr:ext cx="76200" cy="555625"/>
    <xdr:sp macro="" textlink="">
      <xdr:nvSpPr>
        <xdr:cNvPr id="26" name="Text Box 7">
          <a:extLst>
            <a:ext uri="{FF2B5EF4-FFF2-40B4-BE49-F238E27FC236}">
              <a16:creationId xmlns:a16="http://schemas.microsoft.com/office/drawing/2014/main" id="{A315B53D-A325-EF41-92AE-DBCD9FC5BAE4}"/>
            </a:ext>
          </a:extLst>
        </xdr:cNvPr>
        <xdr:cNvSpPr txBox="1">
          <a:spLocks noChangeArrowheads="1"/>
        </xdr:cNvSpPr>
      </xdr:nvSpPr>
      <xdr:spPr bwMode="auto">
        <a:xfrm>
          <a:off x="15697200" y="8064500"/>
          <a:ext cx="76200" cy="555625"/>
        </a:xfrm>
        <a:prstGeom prst="rect">
          <a:avLst/>
        </a:prstGeom>
        <a:noFill/>
        <a:ln w="9525">
          <a:noFill/>
          <a:miter lim="800000"/>
          <a:headEnd/>
          <a:tailEnd/>
        </a:ln>
      </xdr:spPr>
    </xdr:sp>
    <xdr:clientData/>
  </xdr:oneCellAnchor>
  <xdr:oneCellAnchor>
    <xdr:from>
      <xdr:col>7</xdr:col>
      <xdr:colOff>0</xdr:colOff>
      <xdr:row>27</xdr:row>
      <xdr:rowOff>0</xdr:rowOff>
    </xdr:from>
    <xdr:ext cx="76200" cy="555625"/>
    <xdr:sp macro="" textlink="">
      <xdr:nvSpPr>
        <xdr:cNvPr id="27" name="Text Box 7">
          <a:extLst>
            <a:ext uri="{FF2B5EF4-FFF2-40B4-BE49-F238E27FC236}">
              <a16:creationId xmlns:a16="http://schemas.microsoft.com/office/drawing/2014/main" id="{1D44F976-AB1F-6446-A288-C4381873F70A}"/>
            </a:ext>
          </a:extLst>
        </xdr:cNvPr>
        <xdr:cNvSpPr txBox="1">
          <a:spLocks noChangeArrowheads="1"/>
        </xdr:cNvSpPr>
      </xdr:nvSpPr>
      <xdr:spPr bwMode="auto">
        <a:xfrm>
          <a:off x="17500600" y="8064500"/>
          <a:ext cx="76200" cy="555625"/>
        </a:xfrm>
        <a:prstGeom prst="rect">
          <a:avLst/>
        </a:prstGeom>
        <a:noFill/>
        <a:ln w="9525">
          <a:noFill/>
          <a:miter lim="800000"/>
          <a:headEnd/>
          <a:tailEnd/>
        </a:ln>
      </xdr:spPr>
    </xdr:sp>
    <xdr:clientData/>
  </xdr:oneCellAnchor>
  <xdr:oneCellAnchor>
    <xdr:from>
      <xdr:col>7</xdr:col>
      <xdr:colOff>0</xdr:colOff>
      <xdr:row>27</xdr:row>
      <xdr:rowOff>0</xdr:rowOff>
    </xdr:from>
    <xdr:ext cx="76200" cy="555625"/>
    <xdr:sp macro="" textlink="">
      <xdr:nvSpPr>
        <xdr:cNvPr id="28" name="Text Box 7">
          <a:extLst>
            <a:ext uri="{FF2B5EF4-FFF2-40B4-BE49-F238E27FC236}">
              <a16:creationId xmlns:a16="http://schemas.microsoft.com/office/drawing/2014/main" id="{477FE5E4-6DA6-B149-8812-61043262C9C7}"/>
            </a:ext>
          </a:extLst>
        </xdr:cNvPr>
        <xdr:cNvSpPr txBox="1">
          <a:spLocks noChangeArrowheads="1"/>
        </xdr:cNvSpPr>
      </xdr:nvSpPr>
      <xdr:spPr bwMode="auto">
        <a:xfrm>
          <a:off x="17500600" y="8064500"/>
          <a:ext cx="76200" cy="555625"/>
        </a:xfrm>
        <a:prstGeom prst="rect">
          <a:avLst/>
        </a:prstGeom>
        <a:noFill/>
        <a:ln w="9525">
          <a:noFill/>
          <a:miter lim="800000"/>
          <a:headEnd/>
          <a:tailEnd/>
        </a:ln>
      </xdr:spPr>
    </xdr:sp>
    <xdr:clientData/>
  </xdr:oneCellAnchor>
  <xdr:oneCellAnchor>
    <xdr:from>
      <xdr:col>8</xdr:col>
      <xdr:colOff>0</xdr:colOff>
      <xdr:row>27</xdr:row>
      <xdr:rowOff>0</xdr:rowOff>
    </xdr:from>
    <xdr:ext cx="76200" cy="555625"/>
    <xdr:sp macro="" textlink="">
      <xdr:nvSpPr>
        <xdr:cNvPr id="29" name="Text Box 7">
          <a:extLst>
            <a:ext uri="{FF2B5EF4-FFF2-40B4-BE49-F238E27FC236}">
              <a16:creationId xmlns:a16="http://schemas.microsoft.com/office/drawing/2014/main" id="{47CB9309-DB76-F444-9FC6-E418433B4820}"/>
            </a:ext>
          </a:extLst>
        </xdr:cNvPr>
        <xdr:cNvSpPr txBox="1">
          <a:spLocks noChangeArrowheads="1"/>
        </xdr:cNvSpPr>
      </xdr:nvSpPr>
      <xdr:spPr bwMode="auto">
        <a:xfrm>
          <a:off x="19304000" y="8064500"/>
          <a:ext cx="76200" cy="555625"/>
        </a:xfrm>
        <a:prstGeom prst="rect">
          <a:avLst/>
        </a:prstGeom>
        <a:noFill/>
        <a:ln w="9525">
          <a:noFill/>
          <a:miter lim="800000"/>
          <a:headEnd/>
          <a:tailEnd/>
        </a:ln>
      </xdr:spPr>
    </xdr:sp>
    <xdr:clientData/>
  </xdr:oneCellAnchor>
  <xdr:oneCellAnchor>
    <xdr:from>
      <xdr:col>8</xdr:col>
      <xdr:colOff>0</xdr:colOff>
      <xdr:row>27</xdr:row>
      <xdr:rowOff>0</xdr:rowOff>
    </xdr:from>
    <xdr:ext cx="76200" cy="555625"/>
    <xdr:sp macro="" textlink="">
      <xdr:nvSpPr>
        <xdr:cNvPr id="30" name="Text Box 7">
          <a:extLst>
            <a:ext uri="{FF2B5EF4-FFF2-40B4-BE49-F238E27FC236}">
              <a16:creationId xmlns:a16="http://schemas.microsoft.com/office/drawing/2014/main" id="{AA1C98F8-CD1C-EF47-A657-90F6045C5E8B}"/>
            </a:ext>
          </a:extLst>
        </xdr:cNvPr>
        <xdr:cNvSpPr txBox="1">
          <a:spLocks noChangeArrowheads="1"/>
        </xdr:cNvSpPr>
      </xdr:nvSpPr>
      <xdr:spPr bwMode="auto">
        <a:xfrm>
          <a:off x="19304000" y="8064500"/>
          <a:ext cx="76200" cy="555625"/>
        </a:xfrm>
        <a:prstGeom prst="rect">
          <a:avLst/>
        </a:prstGeom>
        <a:noFill/>
        <a:ln w="9525">
          <a:noFill/>
          <a:miter lim="800000"/>
          <a:headEnd/>
          <a:tailEnd/>
        </a:ln>
      </xdr:spPr>
    </xdr:sp>
    <xdr:clientData/>
  </xdr:oneCellAnchor>
  <xdr:oneCellAnchor>
    <xdr:from>
      <xdr:col>3</xdr:col>
      <xdr:colOff>0</xdr:colOff>
      <xdr:row>39</xdr:row>
      <xdr:rowOff>0</xdr:rowOff>
    </xdr:from>
    <xdr:ext cx="76200" cy="555625"/>
    <xdr:sp macro="" textlink="">
      <xdr:nvSpPr>
        <xdr:cNvPr id="31" name="Text Box 7">
          <a:extLst>
            <a:ext uri="{FF2B5EF4-FFF2-40B4-BE49-F238E27FC236}">
              <a16:creationId xmlns:a16="http://schemas.microsoft.com/office/drawing/2014/main" id="{877F199C-4036-C641-8CD5-E57B7AA90309}"/>
            </a:ext>
          </a:extLst>
        </xdr:cNvPr>
        <xdr:cNvSpPr txBox="1">
          <a:spLocks noChangeArrowheads="1"/>
        </xdr:cNvSpPr>
      </xdr:nvSpPr>
      <xdr:spPr bwMode="auto">
        <a:xfrm>
          <a:off x="8483600" y="10934700"/>
          <a:ext cx="76200" cy="555625"/>
        </a:xfrm>
        <a:prstGeom prst="rect">
          <a:avLst/>
        </a:prstGeom>
        <a:noFill/>
        <a:ln w="9525">
          <a:noFill/>
          <a:miter lim="800000"/>
          <a:headEnd/>
          <a:tailEnd/>
        </a:ln>
      </xdr:spPr>
    </xdr:sp>
    <xdr:clientData/>
  </xdr:oneCellAnchor>
  <xdr:oneCellAnchor>
    <xdr:from>
      <xdr:col>3</xdr:col>
      <xdr:colOff>0</xdr:colOff>
      <xdr:row>39</xdr:row>
      <xdr:rowOff>0</xdr:rowOff>
    </xdr:from>
    <xdr:ext cx="76200" cy="555625"/>
    <xdr:sp macro="" textlink="">
      <xdr:nvSpPr>
        <xdr:cNvPr id="32" name="Text Box 7">
          <a:extLst>
            <a:ext uri="{FF2B5EF4-FFF2-40B4-BE49-F238E27FC236}">
              <a16:creationId xmlns:a16="http://schemas.microsoft.com/office/drawing/2014/main" id="{2C65A8D0-CCEC-B542-A0F3-6151C92E3E4F}"/>
            </a:ext>
          </a:extLst>
        </xdr:cNvPr>
        <xdr:cNvSpPr txBox="1">
          <a:spLocks noChangeArrowheads="1"/>
        </xdr:cNvSpPr>
      </xdr:nvSpPr>
      <xdr:spPr bwMode="auto">
        <a:xfrm>
          <a:off x="8483600" y="10934700"/>
          <a:ext cx="76200" cy="555625"/>
        </a:xfrm>
        <a:prstGeom prst="rect">
          <a:avLst/>
        </a:prstGeom>
        <a:noFill/>
        <a:ln w="9525">
          <a:noFill/>
          <a:miter lim="800000"/>
          <a:headEnd/>
          <a:tailEnd/>
        </a:ln>
      </xdr:spPr>
    </xdr:sp>
    <xdr:clientData/>
  </xdr:oneCellAnchor>
  <xdr:oneCellAnchor>
    <xdr:from>
      <xdr:col>4</xdr:col>
      <xdr:colOff>0</xdr:colOff>
      <xdr:row>39</xdr:row>
      <xdr:rowOff>0</xdr:rowOff>
    </xdr:from>
    <xdr:ext cx="76200" cy="555625"/>
    <xdr:sp macro="" textlink="">
      <xdr:nvSpPr>
        <xdr:cNvPr id="33" name="Text Box 7">
          <a:extLst>
            <a:ext uri="{FF2B5EF4-FFF2-40B4-BE49-F238E27FC236}">
              <a16:creationId xmlns:a16="http://schemas.microsoft.com/office/drawing/2014/main" id="{A77172A1-73E2-894D-8233-A23132F08EF0}"/>
            </a:ext>
          </a:extLst>
        </xdr:cNvPr>
        <xdr:cNvSpPr txBox="1">
          <a:spLocks noChangeArrowheads="1"/>
        </xdr:cNvSpPr>
      </xdr:nvSpPr>
      <xdr:spPr bwMode="auto">
        <a:xfrm>
          <a:off x="10287000" y="10934700"/>
          <a:ext cx="76200" cy="555625"/>
        </a:xfrm>
        <a:prstGeom prst="rect">
          <a:avLst/>
        </a:prstGeom>
        <a:noFill/>
        <a:ln w="9525">
          <a:noFill/>
          <a:miter lim="800000"/>
          <a:headEnd/>
          <a:tailEnd/>
        </a:ln>
      </xdr:spPr>
    </xdr:sp>
    <xdr:clientData/>
  </xdr:oneCellAnchor>
  <xdr:oneCellAnchor>
    <xdr:from>
      <xdr:col>4</xdr:col>
      <xdr:colOff>0</xdr:colOff>
      <xdr:row>39</xdr:row>
      <xdr:rowOff>0</xdr:rowOff>
    </xdr:from>
    <xdr:ext cx="76200" cy="555625"/>
    <xdr:sp macro="" textlink="">
      <xdr:nvSpPr>
        <xdr:cNvPr id="34" name="Text Box 7">
          <a:extLst>
            <a:ext uri="{FF2B5EF4-FFF2-40B4-BE49-F238E27FC236}">
              <a16:creationId xmlns:a16="http://schemas.microsoft.com/office/drawing/2014/main" id="{E092064C-7E43-8C4B-939B-6E3673F86ABB}"/>
            </a:ext>
          </a:extLst>
        </xdr:cNvPr>
        <xdr:cNvSpPr txBox="1">
          <a:spLocks noChangeArrowheads="1"/>
        </xdr:cNvSpPr>
      </xdr:nvSpPr>
      <xdr:spPr bwMode="auto">
        <a:xfrm>
          <a:off x="10287000" y="10934700"/>
          <a:ext cx="76200" cy="555625"/>
        </a:xfrm>
        <a:prstGeom prst="rect">
          <a:avLst/>
        </a:prstGeom>
        <a:noFill/>
        <a:ln w="9525">
          <a:noFill/>
          <a:miter lim="800000"/>
          <a:headEnd/>
          <a:tailEnd/>
        </a:ln>
      </xdr:spPr>
    </xdr:sp>
    <xdr:clientData/>
  </xdr:oneCellAnchor>
  <xdr:oneCellAnchor>
    <xdr:from>
      <xdr:col>5</xdr:col>
      <xdr:colOff>0</xdr:colOff>
      <xdr:row>39</xdr:row>
      <xdr:rowOff>0</xdr:rowOff>
    </xdr:from>
    <xdr:ext cx="76200" cy="555625"/>
    <xdr:sp macro="" textlink="">
      <xdr:nvSpPr>
        <xdr:cNvPr id="35" name="Text Box 7">
          <a:extLst>
            <a:ext uri="{FF2B5EF4-FFF2-40B4-BE49-F238E27FC236}">
              <a16:creationId xmlns:a16="http://schemas.microsoft.com/office/drawing/2014/main" id="{BCA90C29-D4BF-D749-B337-9C97D7A71A2A}"/>
            </a:ext>
          </a:extLst>
        </xdr:cNvPr>
        <xdr:cNvSpPr txBox="1">
          <a:spLocks noChangeArrowheads="1"/>
        </xdr:cNvSpPr>
      </xdr:nvSpPr>
      <xdr:spPr bwMode="auto">
        <a:xfrm>
          <a:off x="12090400" y="10934700"/>
          <a:ext cx="76200" cy="555625"/>
        </a:xfrm>
        <a:prstGeom prst="rect">
          <a:avLst/>
        </a:prstGeom>
        <a:noFill/>
        <a:ln w="9525">
          <a:noFill/>
          <a:miter lim="800000"/>
          <a:headEnd/>
          <a:tailEnd/>
        </a:ln>
      </xdr:spPr>
    </xdr:sp>
    <xdr:clientData/>
  </xdr:oneCellAnchor>
  <xdr:oneCellAnchor>
    <xdr:from>
      <xdr:col>5</xdr:col>
      <xdr:colOff>0</xdr:colOff>
      <xdr:row>39</xdr:row>
      <xdr:rowOff>0</xdr:rowOff>
    </xdr:from>
    <xdr:ext cx="76200" cy="555625"/>
    <xdr:sp macro="" textlink="">
      <xdr:nvSpPr>
        <xdr:cNvPr id="36" name="Text Box 7">
          <a:extLst>
            <a:ext uri="{FF2B5EF4-FFF2-40B4-BE49-F238E27FC236}">
              <a16:creationId xmlns:a16="http://schemas.microsoft.com/office/drawing/2014/main" id="{FF607EA1-16FA-8447-85D4-6564C37096DA}"/>
            </a:ext>
          </a:extLst>
        </xdr:cNvPr>
        <xdr:cNvSpPr txBox="1">
          <a:spLocks noChangeArrowheads="1"/>
        </xdr:cNvSpPr>
      </xdr:nvSpPr>
      <xdr:spPr bwMode="auto">
        <a:xfrm>
          <a:off x="12090400" y="10934700"/>
          <a:ext cx="76200" cy="555625"/>
        </a:xfrm>
        <a:prstGeom prst="rect">
          <a:avLst/>
        </a:prstGeom>
        <a:noFill/>
        <a:ln w="9525">
          <a:noFill/>
          <a:miter lim="800000"/>
          <a:headEnd/>
          <a:tailEnd/>
        </a:ln>
      </xdr:spPr>
    </xdr:sp>
    <xdr:clientData/>
  </xdr:oneCellAnchor>
  <xdr:oneCellAnchor>
    <xdr:from>
      <xdr:col>6</xdr:col>
      <xdr:colOff>0</xdr:colOff>
      <xdr:row>39</xdr:row>
      <xdr:rowOff>0</xdr:rowOff>
    </xdr:from>
    <xdr:ext cx="76200" cy="555625"/>
    <xdr:sp macro="" textlink="">
      <xdr:nvSpPr>
        <xdr:cNvPr id="37" name="Text Box 7">
          <a:extLst>
            <a:ext uri="{FF2B5EF4-FFF2-40B4-BE49-F238E27FC236}">
              <a16:creationId xmlns:a16="http://schemas.microsoft.com/office/drawing/2014/main" id="{59A0DB82-FDC3-0645-B7DA-61A5ABED73B0}"/>
            </a:ext>
          </a:extLst>
        </xdr:cNvPr>
        <xdr:cNvSpPr txBox="1">
          <a:spLocks noChangeArrowheads="1"/>
        </xdr:cNvSpPr>
      </xdr:nvSpPr>
      <xdr:spPr bwMode="auto">
        <a:xfrm>
          <a:off x="13893800" y="10934700"/>
          <a:ext cx="76200" cy="555625"/>
        </a:xfrm>
        <a:prstGeom prst="rect">
          <a:avLst/>
        </a:prstGeom>
        <a:noFill/>
        <a:ln w="9525">
          <a:noFill/>
          <a:miter lim="800000"/>
          <a:headEnd/>
          <a:tailEnd/>
        </a:ln>
      </xdr:spPr>
    </xdr:sp>
    <xdr:clientData/>
  </xdr:oneCellAnchor>
  <xdr:oneCellAnchor>
    <xdr:from>
      <xdr:col>6</xdr:col>
      <xdr:colOff>0</xdr:colOff>
      <xdr:row>39</xdr:row>
      <xdr:rowOff>0</xdr:rowOff>
    </xdr:from>
    <xdr:ext cx="76200" cy="555625"/>
    <xdr:sp macro="" textlink="">
      <xdr:nvSpPr>
        <xdr:cNvPr id="38" name="Text Box 7">
          <a:extLst>
            <a:ext uri="{FF2B5EF4-FFF2-40B4-BE49-F238E27FC236}">
              <a16:creationId xmlns:a16="http://schemas.microsoft.com/office/drawing/2014/main" id="{67D37230-C014-4043-ADE5-38DB8B83F0E0}"/>
            </a:ext>
          </a:extLst>
        </xdr:cNvPr>
        <xdr:cNvSpPr txBox="1">
          <a:spLocks noChangeArrowheads="1"/>
        </xdr:cNvSpPr>
      </xdr:nvSpPr>
      <xdr:spPr bwMode="auto">
        <a:xfrm>
          <a:off x="13893800" y="10934700"/>
          <a:ext cx="76200" cy="555625"/>
        </a:xfrm>
        <a:prstGeom prst="rect">
          <a:avLst/>
        </a:prstGeom>
        <a:noFill/>
        <a:ln w="9525">
          <a:noFill/>
          <a:miter lim="800000"/>
          <a:headEnd/>
          <a:tailEnd/>
        </a:ln>
      </xdr:spPr>
    </xdr:sp>
    <xdr:clientData/>
  </xdr:oneCellAnchor>
  <xdr:oneCellAnchor>
    <xdr:from>
      <xdr:col>7</xdr:col>
      <xdr:colOff>0</xdr:colOff>
      <xdr:row>39</xdr:row>
      <xdr:rowOff>0</xdr:rowOff>
    </xdr:from>
    <xdr:ext cx="76200" cy="555625"/>
    <xdr:sp macro="" textlink="">
      <xdr:nvSpPr>
        <xdr:cNvPr id="39" name="Text Box 7">
          <a:extLst>
            <a:ext uri="{FF2B5EF4-FFF2-40B4-BE49-F238E27FC236}">
              <a16:creationId xmlns:a16="http://schemas.microsoft.com/office/drawing/2014/main" id="{6AE25FBB-DD20-F046-BD28-4A5A5B15C772}"/>
            </a:ext>
          </a:extLst>
        </xdr:cNvPr>
        <xdr:cNvSpPr txBox="1">
          <a:spLocks noChangeArrowheads="1"/>
        </xdr:cNvSpPr>
      </xdr:nvSpPr>
      <xdr:spPr bwMode="auto">
        <a:xfrm>
          <a:off x="15697200" y="10934700"/>
          <a:ext cx="76200" cy="555625"/>
        </a:xfrm>
        <a:prstGeom prst="rect">
          <a:avLst/>
        </a:prstGeom>
        <a:noFill/>
        <a:ln w="9525">
          <a:noFill/>
          <a:miter lim="800000"/>
          <a:headEnd/>
          <a:tailEnd/>
        </a:ln>
      </xdr:spPr>
    </xdr:sp>
    <xdr:clientData/>
  </xdr:oneCellAnchor>
  <xdr:oneCellAnchor>
    <xdr:from>
      <xdr:col>7</xdr:col>
      <xdr:colOff>0</xdr:colOff>
      <xdr:row>39</xdr:row>
      <xdr:rowOff>0</xdr:rowOff>
    </xdr:from>
    <xdr:ext cx="76200" cy="555625"/>
    <xdr:sp macro="" textlink="">
      <xdr:nvSpPr>
        <xdr:cNvPr id="40" name="Text Box 7">
          <a:extLst>
            <a:ext uri="{FF2B5EF4-FFF2-40B4-BE49-F238E27FC236}">
              <a16:creationId xmlns:a16="http://schemas.microsoft.com/office/drawing/2014/main" id="{1B9F119A-81F4-B548-9338-2B5B09A573E2}"/>
            </a:ext>
          </a:extLst>
        </xdr:cNvPr>
        <xdr:cNvSpPr txBox="1">
          <a:spLocks noChangeArrowheads="1"/>
        </xdr:cNvSpPr>
      </xdr:nvSpPr>
      <xdr:spPr bwMode="auto">
        <a:xfrm>
          <a:off x="15697200" y="10934700"/>
          <a:ext cx="76200" cy="555625"/>
        </a:xfrm>
        <a:prstGeom prst="rect">
          <a:avLst/>
        </a:prstGeom>
        <a:noFill/>
        <a:ln w="9525">
          <a:noFill/>
          <a:miter lim="800000"/>
          <a:headEnd/>
          <a:tailEnd/>
        </a:ln>
      </xdr:spPr>
    </xdr:sp>
    <xdr:clientData/>
  </xdr:oneCellAnchor>
  <xdr:oneCellAnchor>
    <xdr:from>
      <xdr:col>8</xdr:col>
      <xdr:colOff>0</xdr:colOff>
      <xdr:row>39</xdr:row>
      <xdr:rowOff>0</xdr:rowOff>
    </xdr:from>
    <xdr:ext cx="76200" cy="555625"/>
    <xdr:sp macro="" textlink="">
      <xdr:nvSpPr>
        <xdr:cNvPr id="41" name="Text Box 7">
          <a:extLst>
            <a:ext uri="{FF2B5EF4-FFF2-40B4-BE49-F238E27FC236}">
              <a16:creationId xmlns:a16="http://schemas.microsoft.com/office/drawing/2014/main" id="{855B41CD-CB6D-9844-806D-16F2D6C1D690}"/>
            </a:ext>
          </a:extLst>
        </xdr:cNvPr>
        <xdr:cNvSpPr txBox="1">
          <a:spLocks noChangeArrowheads="1"/>
        </xdr:cNvSpPr>
      </xdr:nvSpPr>
      <xdr:spPr bwMode="auto">
        <a:xfrm>
          <a:off x="17500600" y="10934700"/>
          <a:ext cx="76200" cy="555625"/>
        </a:xfrm>
        <a:prstGeom prst="rect">
          <a:avLst/>
        </a:prstGeom>
        <a:noFill/>
        <a:ln w="9525">
          <a:noFill/>
          <a:miter lim="800000"/>
          <a:headEnd/>
          <a:tailEnd/>
        </a:ln>
      </xdr:spPr>
    </xdr:sp>
    <xdr:clientData/>
  </xdr:oneCellAnchor>
  <xdr:oneCellAnchor>
    <xdr:from>
      <xdr:col>8</xdr:col>
      <xdr:colOff>0</xdr:colOff>
      <xdr:row>39</xdr:row>
      <xdr:rowOff>0</xdr:rowOff>
    </xdr:from>
    <xdr:ext cx="76200" cy="555625"/>
    <xdr:sp macro="" textlink="">
      <xdr:nvSpPr>
        <xdr:cNvPr id="42" name="Text Box 7">
          <a:extLst>
            <a:ext uri="{FF2B5EF4-FFF2-40B4-BE49-F238E27FC236}">
              <a16:creationId xmlns:a16="http://schemas.microsoft.com/office/drawing/2014/main" id="{5AF00994-6244-CD4E-8E6B-5A7843FE7F66}"/>
            </a:ext>
          </a:extLst>
        </xdr:cNvPr>
        <xdr:cNvSpPr txBox="1">
          <a:spLocks noChangeArrowheads="1"/>
        </xdr:cNvSpPr>
      </xdr:nvSpPr>
      <xdr:spPr bwMode="auto">
        <a:xfrm>
          <a:off x="17500600" y="10934700"/>
          <a:ext cx="76200" cy="555625"/>
        </a:xfrm>
        <a:prstGeom prst="rect">
          <a:avLst/>
        </a:prstGeom>
        <a:noFill/>
        <a:ln w="9525">
          <a:noFill/>
          <a:miter lim="800000"/>
          <a:headEnd/>
          <a:tailEnd/>
        </a:ln>
      </xdr:spPr>
    </xdr:sp>
    <xdr:clientData/>
  </xdr:oneCellAnchor>
  <xdr:oneCellAnchor>
    <xdr:from>
      <xdr:col>9</xdr:col>
      <xdr:colOff>0</xdr:colOff>
      <xdr:row>39</xdr:row>
      <xdr:rowOff>0</xdr:rowOff>
    </xdr:from>
    <xdr:ext cx="76200" cy="555625"/>
    <xdr:sp macro="" textlink="">
      <xdr:nvSpPr>
        <xdr:cNvPr id="43" name="Text Box 7">
          <a:extLst>
            <a:ext uri="{FF2B5EF4-FFF2-40B4-BE49-F238E27FC236}">
              <a16:creationId xmlns:a16="http://schemas.microsoft.com/office/drawing/2014/main" id="{D277E80E-63AE-0A40-ADBB-4DD6E53689B7}"/>
            </a:ext>
          </a:extLst>
        </xdr:cNvPr>
        <xdr:cNvSpPr txBox="1">
          <a:spLocks noChangeArrowheads="1"/>
        </xdr:cNvSpPr>
      </xdr:nvSpPr>
      <xdr:spPr bwMode="auto">
        <a:xfrm>
          <a:off x="19304000" y="10934700"/>
          <a:ext cx="76200" cy="555625"/>
        </a:xfrm>
        <a:prstGeom prst="rect">
          <a:avLst/>
        </a:prstGeom>
        <a:noFill/>
        <a:ln w="9525">
          <a:noFill/>
          <a:miter lim="800000"/>
          <a:headEnd/>
          <a:tailEnd/>
        </a:ln>
      </xdr:spPr>
    </xdr:sp>
    <xdr:clientData/>
  </xdr:oneCellAnchor>
  <xdr:oneCellAnchor>
    <xdr:from>
      <xdr:col>9</xdr:col>
      <xdr:colOff>0</xdr:colOff>
      <xdr:row>39</xdr:row>
      <xdr:rowOff>0</xdr:rowOff>
    </xdr:from>
    <xdr:ext cx="76200" cy="555625"/>
    <xdr:sp macro="" textlink="">
      <xdr:nvSpPr>
        <xdr:cNvPr id="44" name="Text Box 7">
          <a:extLst>
            <a:ext uri="{FF2B5EF4-FFF2-40B4-BE49-F238E27FC236}">
              <a16:creationId xmlns:a16="http://schemas.microsoft.com/office/drawing/2014/main" id="{02B3A084-D80E-314B-BB59-48460C06DEB0}"/>
            </a:ext>
          </a:extLst>
        </xdr:cNvPr>
        <xdr:cNvSpPr txBox="1">
          <a:spLocks noChangeArrowheads="1"/>
        </xdr:cNvSpPr>
      </xdr:nvSpPr>
      <xdr:spPr bwMode="auto">
        <a:xfrm>
          <a:off x="19304000" y="10934700"/>
          <a:ext cx="76200" cy="555625"/>
        </a:xfrm>
        <a:prstGeom prst="rect">
          <a:avLst/>
        </a:prstGeom>
        <a:noFill/>
        <a:ln w="9525">
          <a:noFill/>
          <a:miter lim="800000"/>
          <a:headEnd/>
          <a:tailEnd/>
        </a:ln>
      </xdr:spPr>
    </xdr:sp>
    <xdr:clientData/>
  </xdr:oneCellAnchor>
  <xdr:oneCellAnchor>
    <xdr:from>
      <xdr:col>3</xdr:col>
      <xdr:colOff>0</xdr:colOff>
      <xdr:row>39</xdr:row>
      <xdr:rowOff>0</xdr:rowOff>
    </xdr:from>
    <xdr:ext cx="76200" cy="555625"/>
    <xdr:sp macro="" textlink="">
      <xdr:nvSpPr>
        <xdr:cNvPr id="45" name="Text Box 7">
          <a:extLst>
            <a:ext uri="{FF2B5EF4-FFF2-40B4-BE49-F238E27FC236}">
              <a16:creationId xmlns:a16="http://schemas.microsoft.com/office/drawing/2014/main" id="{309FD81D-7A84-E344-BE73-D2221FF72B3B}"/>
            </a:ext>
          </a:extLst>
        </xdr:cNvPr>
        <xdr:cNvSpPr txBox="1">
          <a:spLocks noChangeArrowheads="1"/>
        </xdr:cNvSpPr>
      </xdr:nvSpPr>
      <xdr:spPr bwMode="auto">
        <a:xfrm>
          <a:off x="8483600" y="13804900"/>
          <a:ext cx="76200" cy="555625"/>
        </a:xfrm>
        <a:prstGeom prst="rect">
          <a:avLst/>
        </a:prstGeom>
        <a:noFill/>
        <a:ln w="9525">
          <a:noFill/>
          <a:miter lim="800000"/>
          <a:headEnd/>
          <a:tailEnd/>
        </a:ln>
      </xdr:spPr>
    </xdr:sp>
    <xdr:clientData/>
  </xdr:oneCellAnchor>
  <xdr:oneCellAnchor>
    <xdr:from>
      <xdr:col>3</xdr:col>
      <xdr:colOff>0</xdr:colOff>
      <xdr:row>39</xdr:row>
      <xdr:rowOff>0</xdr:rowOff>
    </xdr:from>
    <xdr:ext cx="76200" cy="555625"/>
    <xdr:sp macro="" textlink="">
      <xdr:nvSpPr>
        <xdr:cNvPr id="46" name="Text Box 7">
          <a:extLst>
            <a:ext uri="{FF2B5EF4-FFF2-40B4-BE49-F238E27FC236}">
              <a16:creationId xmlns:a16="http://schemas.microsoft.com/office/drawing/2014/main" id="{06DC916E-3D03-FA45-9999-E87A223E22C3}"/>
            </a:ext>
          </a:extLst>
        </xdr:cNvPr>
        <xdr:cNvSpPr txBox="1">
          <a:spLocks noChangeArrowheads="1"/>
        </xdr:cNvSpPr>
      </xdr:nvSpPr>
      <xdr:spPr bwMode="auto">
        <a:xfrm>
          <a:off x="8483600" y="13804900"/>
          <a:ext cx="76200" cy="555625"/>
        </a:xfrm>
        <a:prstGeom prst="rect">
          <a:avLst/>
        </a:prstGeom>
        <a:noFill/>
        <a:ln w="9525">
          <a:noFill/>
          <a:miter lim="800000"/>
          <a:headEnd/>
          <a:tailEnd/>
        </a:ln>
      </xdr:spPr>
    </xdr:sp>
    <xdr:clientData/>
  </xdr:oneCellAnchor>
  <xdr:oneCellAnchor>
    <xdr:from>
      <xdr:col>4</xdr:col>
      <xdr:colOff>0</xdr:colOff>
      <xdr:row>39</xdr:row>
      <xdr:rowOff>0</xdr:rowOff>
    </xdr:from>
    <xdr:ext cx="76200" cy="555625"/>
    <xdr:sp macro="" textlink="">
      <xdr:nvSpPr>
        <xdr:cNvPr id="47" name="Text Box 7">
          <a:extLst>
            <a:ext uri="{FF2B5EF4-FFF2-40B4-BE49-F238E27FC236}">
              <a16:creationId xmlns:a16="http://schemas.microsoft.com/office/drawing/2014/main" id="{0C95D77C-958A-D545-BABD-BFBD8983D78B}"/>
            </a:ext>
          </a:extLst>
        </xdr:cNvPr>
        <xdr:cNvSpPr txBox="1">
          <a:spLocks noChangeArrowheads="1"/>
        </xdr:cNvSpPr>
      </xdr:nvSpPr>
      <xdr:spPr bwMode="auto">
        <a:xfrm>
          <a:off x="10287000" y="13804900"/>
          <a:ext cx="76200" cy="555625"/>
        </a:xfrm>
        <a:prstGeom prst="rect">
          <a:avLst/>
        </a:prstGeom>
        <a:noFill/>
        <a:ln w="9525">
          <a:noFill/>
          <a:miter lim="800000"/>
          <a:headEnd/>
          <a:tailEnd/>
        </a:ln>
      </xdr:spPr>
    </xdr:sp>
    <xdr:clientData/>
  </xdr:oneCellAnchor>
  <xdr:oneCellAnchor>
    <xdr:from>
      <xdr:col>4</xdr:col>
      <xdr:colOff>0</xdr:colOff>
      <xdr:row>39</xdr:row>
      <xdr:rowOff>0</xdr:rowOff>
    </xdr:from>
    <xdr:ext cx="76200" cy="555625"/>
    <xdr:sp macro="" textlink="">
      <xdr:nvSpPr>
        <xdr:cNvPr id="48" name="Text Box 7">
          <a:extLst>
            <a:ext uri="{FF2B5EF4-FFF2-40B4-BE49-F238E27FC236}">
              <a16:creationId xmlns:a16="http://schemas.microsoft.com/office/drawing/2014/main" id="{BD13BB19-D071-094E-8624-703C7508B84F}"/>
            </a:ext>
          </a:extLst>
        </xdr:cNvPr>
        <xdr:cNvSpPr txBox="1">
          <a:spLocks noChangeArrowheads="1"/>
        </xdr:cNvSpPr>
      </xdr:nvSpPr>
      <xdr:spPr bwMode="auto">
        <a:xfrm>
          <a:off x="10287000" y="13804900"/>
          <a:ext cx="76200" cy="555625"/>
        </a:xfrm>
        <a:prstGeom prst="rect">
          <a:avLst/>
        </a:prstGeom>
        <a:noFill/>
        <a:ln w="9525">
          <a:noFill/>
          <a:miter lim="800000"/>
          <a:headEnd/>
          <a:tailEnd/>
        </a:ln>
      </xdr:spPr>
    </xdr:sp>
    <xdr:clientData/>
  </xdr:oneCellAnchor>
  <xdr:oneCellAnchor>
    <xdr:from>
      <xdr:col>5</xdr:col>
      <xdr:colOff>0</xdr:colOff>
      <xdr:row>39</xdr:row>
      <xdr:rowOff>0</xdr:rowOff>
    </xdr:from>
    <xdr:ext cx="76200" cy="555625"/>
    <xdr:sp macro="" textlink="">
      <xdr:nvSpPr>
        <xdr:cNvPr id="49" name="Text Box 7">
          <a:extLst>
            <a:ext uri="{FF2B5EF4-FFF2-40B4-BE49-F238E27FC236}">
              <a16:creationId xmlns:a16="http://schemas.microsoft.com/office/drawing/2014/main" id="{C5BDE0AD-8922-9E4C-96A2-FBCB5E2A1424}"/>
            </a:ext>
          </a:extLst>
        </xdr:cNvPr>
        <xdr:cNvSpPr txBox="1">
          <a:spLocks noChangeArrowheads="1"/>
        </xdr:cNvSpPr>
      </xdr:nvSpPr>
      <xdr:spPr bwMode="auto">
        <a:xfrm>
          <a:off x="12090400" y="13804900"/>
          <a:ext cx="76200" cy="555625"/>
        </a:xfrm>
        <a:prstGeom prst="rect">
          <a:avLst/>
        </a:prstGeom>
        <a:noFill/>
        <a:ln w="9525">
          <a:noFill/>
          <a:miter lim="800000"/>
          <a:headEnd/>
          <a:tailEnd/>
        </a:ln>
      </xdr:spPr>
    </xdr:sp>
    <xdr:clientData/>
  </xdr:oneCellAnchor>
  <xdr:oneCellAnchor>
    <xdr:from>
      <xdr:col>5</xdr:col>
      <xdr:colOff>0</xdr:colOff>
      <xdr:row>39</xdr:row>
      <xdr:rowOff>0</xdr:rowOff>
    </xdr:from>
    <xdr:ext cx="76200" cy="555625"/>
    <xdr:sp macro="" textlink="">
      <xdr:nvSpPr>
        <xdr:cNvPr id="50" name="Text Box 7">
          <a:extLst>
            <a:ext uri="{FF2B5EF4-FFF2-40B4-BE49-F238E27FC236}">
              <a16:creationId xmlns:a16="http://schemas.microsoft.com/office/drawing/2014/main" id="{EF556911-E3F9-0D4A-A5B9-B8BCE58DE5E7}"/>
            </a:ext>
          </a:extLst>
        </xdr:cNvPr>
        <xdr:cNvSpPr txBox="1">
          <a:spLocks noChangeArrowheads="1"/>
        </xdr:cNvSpPr>
      </xdr:nvSpPr>
      <xdr:spPr bwMode="auto">
        <a:xfrm>
          <a:off x="12090400" y="13804900"/>
          <a:ext cx="76200" cy="555625"/>
        </a:xfrm>
        <a:prstGeom prst="rect">
          <a:avLst/>
        </a:prstGeom>
        <a:noFill/>
        <a:ln w="9525">
          <a:noFill/>
          <a:miter lim="800000"/>
          <a:headEnd/>
          <a:tailEnd/>
        </a:ln>
      </xdr:spPr>
    </xdr:sp>
    <xdr:clientData/>
  </xdr:oneCellAnchor>
  <xdr:oneCellAnchor>
    <xdr:from>
      <xdr:col>6</xdr:col>
      <xdr:colOff>0</xdr:colOff>
      <xdr:row>39</xdr:row>
      <xdr:rowOff>0</xdr:rowOff>
    </xdr:from>
    <xdr:ext cx="76200" cy="555625"/>
    <xdr:sp macro="" textlink="">
      <xdr:nvSpPr>
        <xdr:cNvPr id="51" name="Text Box 7">
          <a:extLst>
            <a:ext uri="{FF2B5EF4-FFF2-40B4-BE49-F238E27FC236}">
              <a16:creationId xmlns:a16="http://schemas.microsoft.com/office/drawing/2014/main" id="{1AEC6654-B194-534E-B2DB-4A6CAC4D81A2}"/>
            </a:ext>
          </a:extLst>
        </xdr:cNvPr>
        <xdr:cNvSpPr txBox="1">
          <a:spLocks noChangeArrowheads="1"/>
        </xdr:cNvSpPr>
      </xdr:nvSpPr>
      <xdr:spPr bwMode="auto">
        <a:xfrm>
          <a:off x="13893800" y="13804900"/>
          <a:ext cx="76200" cy="555625"/>
        </a:xfrm>
        <a:prstGeom prst="rect">
          <a:avLst/>
        </a:prstGeom>
        <a:noFill/>
        <a:ln w="9525">
          <a:noFill/>
          <a:miter lim="800000"/>
          <a:headEnd/>
          <a:tailEnd/>
        </a:ln>
      </xdr:spPr>
    </xdr:sp>
    <xdr:clientData/>
  </xdr:oneCellAnchor>
  <xdr:oneCellAnchor>
    <xdr:from>
      <xdr:col>6</xdr:col>
      <xdr:colOff>0</xdr:colOff>
      <xdr:row>39</xdr:row>
      <xdr:rowOff>0</xdr:rowOff>
    </xdr:from>
    <xdr:ext cx="76200" cy="555625"/>
    <xdr:sp macro="" textlink="">
      <xdr:nvSpPr>
        <xdr:cNvPr id="52" name="Text Box 7">
          <a:extLst>
            <a:ext uri="{FF2B5EF4-FFF2-40B4-BE49-F238E27FC236}">
              <a16:creationId xmlns:a16="http://schemas.microsoft.com/office/drawing/2014/main" id="{8E6636C3-B923-FA4A-A83C-8618E54079B9}"/>
            </a:ext>
          </a:extLst>
        </xdr:cNvPr>
        <xdr:cNvSpPr txBox="1">
          <a:spLocks noChangeArrowheads="1"/>
        </xdr:cNvSpPr>
      </xdr:nvSpPr>
      <xdr:spPr bwMode="auto">
        <a:xfrm>
          <a:off x="13893800" y="13804900"/>
          <a:ext cx="76200" cy="555625"/>
        </a:xfrm>
        <a:prstGeom prst="rect">
          <a:avLst/>
        </a:prstGeom>
        <a:noFill/>
        <a:ln w="9525">
          <a:noFill/>
          <a:miter lim="800000"/>
          <a:headEnd/>
          <a:tailEnd/>
        </a:ln>
      </xdr:spPr>
    </xdr:sp>
    <xdr:clientData/>
  </xdr:oneCellAnchor>
  <xdr:oneCellAnchor>
    <xdr:from>
      <xdr:col>7</xdr:col>
      <xdr:colOff>0</xdr:colOff>
      <xdr:row>39</xdr:row>
      <xdr:rowOff>0</xdr:rowOff>
    </xdr:from>
    <xdr:ext cx="76200" cy="555625"/>
    <xdr:sp macro="" textlink="">
      <xdr:nvSpPr>
        <xdr:cNvPr id="53" name="Text Box 7">
          <a:extLst>
            <a:ext uri="{FF2B5EF4-FFF2-40B4-BE49-F238E27FC236}">
              <a16:creationId xmlns:a16="http://schemas.microsoft.com/office/drawing/2014/main" id="{88F878FD-7AA3-DE4B-B1FE-A7B2C9F74193}"/>
            </a:ext>
          </a:extLst>
        </xdr:cNvPr>
        <xdr:cNvSpPr txBox="1">
          <a:spLocks noChangeArrowheads="1"/>
        </xdr:cNvSpPr>
      </xdr:nvSpPr>
      <xdr:spPr bwMode="auto">
        <a:xfrm>
          <a:off x="15697200" y="13804900"/>
          <a:ext cx="76200" cy="555625"/>
        </a:xfrm>
        <a:prstGeom prst="rect">
          <a:avLst/>
        </a:prstGeom>
        <a:noFill/>
        <a:ln w="9525">
          <a:noFill/>
          <a:miter lim="800000"/>
          <a:headEnd/>
          <a:tailEnd/>
        </a:ln>
      </xdr:spPr>
    </xdr:sp>
    <xdr:clientData/>
  </xdr:oneCellAnchor>
  <xdr:oneCellAnchor>
    <xdr:from>
      <xdr:col>7</xdr:col>
      <xdr:colOff>0</xdr:colOff>
      <xdr:row>39</xdr:row>
      <xdr:rowOff>0</xdr:rowOff>
    </xdr:from>
    <xdr:ext cx="76200" cy="555625"/>
    <xdr:sp macro="" textlink="">
      <xdr:nvSpPr>
        <xdr:cNvPr id="54" name="Text Box 7">
          <a:extLst>
            <a:ext uri="{FF2B5EF4-FFF2-40B4-BE49-F238E27FC236}">
              <a16:creationId xmlns:a16="http://schemas.microsoft.com/office/drawing/2014/main" id="{6A2EC1FD-A425-3A47-8603-43AF231616B2}"/>
            </a:ext>
          </a:extLst>
        </xdr:cNvPr>
        <xdr:cNvSpPr txBox="1">
          <a:spLocks noChangeArrowheads="1"/>
        </xdr:cNvSpPr>
      </xdr:nvSpPr>
      <xdr:spPr bwMode="auto">
        <a:xfrm>
          <a:off x="15697200" y="13804900"/>
          <a:ext cx="76200" cy="555625"/>
        </a:xfrm>
        <a:prstGeom prst="rect">
          <a:avLst/>
        </a:prstGeom>
        <a:noFill/>
        <a:ln w="9525">
          <a:noFill/>
          <a:miter lim="800000"/>
          <a:headEnd/>
          <a:tailEnd/>
        </a:ln>
      </xdr:spPr>
    </xdr:sp>
    <xdr:clientData/>
  </xdr:oneCellAnchor>
  <xdr:oneCellAnchor>
    <xdr:from>
      <xdr:col>8</xdr:col>
      <xdr:colOff>0</xdr:colOff>
      <xdr:row>39</xdr:row>
      <xdr:rowOff>0</xdr:rowOff>
    </xdr:from>
    <xdr:ext cx="76200" cy="555625"/>
    <xdr:sp macro="" textlink="">
      <xdr:nvSpPr>
        <xdr:cNvPr id="55" name="Text Box 7">
          <a:extLst>
            <a:ext uri="{FF2B5EF4-FFF2-40B4-BE49-F238E27FC236}">
              <a16:creationId xmlns:a16="http://schemas.microsoft.com/office/drawing/2014/main" id="{09696E3B-5611-D948-A54D-95985459CF6D}"/>
            </a:ext>
          </a:extLst>
        </xdr:cNvPr>
        <xdr:cNvSpPr txBox="1">
          <a:spLocks noChangeArrowheads="1"/>
        </xdr:cNvSpPr>
      </xdr:nvSpPr>
      <xdr:spPr bwMode="auto">
        <a:xfrm>
          <a:off x="17500600" y="13804900"/>
          <a:ext cx="76200" cy="555625"/>
        </a:xfrm>
        <a:prstGeom prst="rect">
          <a:avLst/>
        </a:prstGeom>
        <a:noFill/>
        <a:ln w="9525">
          <a:noFill/>
          <a:miter lim="800000"/>
          <a:headEnd/>
          <a:tailEnd/>
        </a:ln>
      </xdr:spPr>
    </xdr:sp>
    <xdr:clientData/>
  </xdr:oneCellAnchor>
  <xdr:oneCellAnchor>
    <xdr:from>
      <xdr:col>8</xdr:col>
      <xdr:colOff>0</xdr:colOff>
      <xdr:row>39</xdr:row>
      <xdr:rowOff>0</xdr:rowOff>
    </xdr:from>
    <xdr:ext cx="76200" cy="555625"/>
    <xdr:sp macro="" textlink="">
      <xdr:nvSpPr>
        <xdr:cNvPr id="56" name="Text Box 7">
          <a:extLst>
            <a:ext uri="{FF2B5EF4-FFF2-40B4-BE49-F238E27FC236}">
              <a16:creationId xmlns:a16="http://schemas.microsoft.com/office/drawing/2014/main" id="{75825253-C2B2-6C40-B642-65AFC71A6E57}"/>
            </a:ext>
          </a:extLst>
        </xdr:cNvPr>
        <xdr:cNvSpPr txBox="1">
          <a:spLocks noChangeArrowheads="1"/>
        </xdr:cNvSpPr>
      </xdr:nvSpPr>
      <xdr:spPr bwMode="auto">
        <a:xfrm>
          <a:off x="17500600" y="13804900"/>
          <a:ext cx="76200" cy="555625"/>
        </a:xfrm>
        <a:prstGeom prst="rect">
          <a:avLst/>
        </a:prstGeom>
        <a:noFill/>
        <a:ln w="9525">
          <a:noFill/>
          <a:miter lim="800000"/>
          <a:headEnd/>
          <a:tailEnd/>
        </a:ln>
      </xdr:spPr>
    </xdr:sp>
    <xdr:clientData/>
  </xdr:oneCellAnchor>
  <xdr:oneCellAnchor>
    <xdr:from>
      <xdr:col>9</xdr:col>
      <xdr:colOff>0</xdr:colOff>
      <xdr:row>39</xdr:row>
      <xdr:rowOff>0</xdr:rowOff>
    </xdr:from>
    <xdr:ext cx="76200" cy="555625"/>
    <xdr:sp macro="" textlink="">
      <xdr:nvSpPr>
        <xdr:cNvPr id="57" name="Text Box 7">
          <a:extLst>
            <a:ext uri="{FF2B5EF4-FFF2-40B4-BE49-F238E27FC236}">
              <a16:creationId xmlns:a16="http://schemas.microsoft.com/office/drawing/2014/main" id="{CA53FF11-9458-6242-AAB5-9AE0CEAEABF0}"/>
            </a:ext>
          </a:extLst>
        </xdr:cNvPr>
        <xdr:cNvSpPr txBox="1">
          <a:spLocks noChangeArrowheads="1"/>
        </xdr:cNvSpPr>
      </xdr:nvSpPr>
      <xdr:spPr bwMode="auto">
        <a:xfrm>
          <a:off x="19304000" y="13804900"/>
          <a:ext cx="76200" cy="555625"/>
        </a:xfrm>
        <a:prstGeom prst="rect">
          <a:avLst/>
        </a:prstGeom>
        <a:noFill/>
        <a:ln w="9525">
          <a:noFill/>
          <a:miter lim="800000"/>
          <a:headEnd/>
          <a:tailEnd/>
        </a:ln>
      </xdr:spPr>
    </xdr:sp>
    <xdr:clientData/>
  </xdr:oneCellAnchor>
  <xdr:oneCellAnchor>
    <xdr:from>
      <xdr:col>9</xdr:col>
      <xdr:colOff>0</xdr:colOff>
      <xdr:row>39</xdr:row>
      <xdr:rowOff>0</xdr:rowOff>
    </xdr:from>
    <xdr:ext cx="76200" cy="555625"/>
    <xdr:sp macro="" textlink="">
      <xdr:nvSpPr>
        <xdr:cNvPr id="58" name="Text Box 7">
          <a:extLst>
            <a:ext uri="{FF2B5EF4-FFF2-40B4-BE49-F238E27FC236}">
              <a16:creationId xmlns:a16="http://schemas.microsoft.com/office/drawing/2014/main" id="{8DCC7BAE-3453-2942-8AC8-DB6C989CDCF6}"/>
            </a:ext>
          </a:extLst>
        </xdr:cNvPr>
        <xdr:cNvSpPr txBox="1">
          <a:spLocks noChangeArrowheads="1"/>
        </xdr:cNvSpPr>
      </xdr:nvSpPr>
      <xdr:spPr bwMode="auto">
        <a:xfrm>
          <a:off x="19304000" y="13804900"/>
          <a:ext cx="76200" cy="555625"/>
        </a:xfrm>
        <a:prstGeom prst="rect">
          <a:avLst/>
        </a:prstGeom>
        <a:noFill/>
        <a:ln w="9525">
          <a:noFill/>
          <a:miter lim="800000"/>
          <a:headEnd/>
          <a:tailEnd/>
        </a:ln>
      </xdr:spPr>
    </xdr:sp>
    <xdr:clientData/>
  </xdr:oneCellAnchor>
  <xdr:oneCellAnchor>
    <xdr:from>
      <xdr:col>2</xdr:col>
      <xdr:colOff>0</xdr:colOff>
      <xdr:row>9</xdr:row>
      <xdr:rowOff>0</xdr:rowOff>
    </xdr:from>
    <xdr:ext cx="76200" cy="555625"/>
    <xdr:sp macro="" textlink="">
      <xdr:nvSpPr>
        <xdr:cNvPr id="59" name="Text Box 7">
          <a:extLst>
            <a:ext uri="{FF2B5EF4-FFF2-40B4-BE49-F238E27FC236}">
              <a16:creationId xmlns:a16="http://schemas.microsoft.com/office/drawing/2014/main" id="{AC3EAC58-9E99-2C45-B593-4CD0275C8486}"/>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2</xdr:col>
      <xdr:colOff>0</xdr:colOff>
      <xdr:row>9</xdr:row>
      <xdr:rowOff>0</xdr:rowOff>
    </xdr:from>
    <xdr:ext cx="76200" cy="555625"/>
    <xdr:sp macro="" textlink="">
      <xdr:nvSpPr>
        <xdr:cNvPr id="60" name="Text Box 7">
          <a:extLst>
            <a:ext uri="{FF2B5EF4-FFF2-40B4-BE49-F238E27FC236}">
              <a16:creationId xmlns:a16="http://schemas.microsoft.com/office/drawing/2014/main" id="{AE977AB5-6306-6A41-AC8E-B063083D60A9}"/>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3</xdr:col>
      <xdr:colOff>0</xdr:colOff>
      <xdr:row>9</xdr:row>
      <xdr:rowOff>0</xdr:rowOff>
    </xdr:from>
    <xdr:ext cx="76200" cy="555625"/>
    <xdr:sp macro="" textlink="">
      <xdr:nvSpPr>
        <xdr:cNvPr id="61" name="Text Box 7">
          <a:extLst>
            <a:ext uri="{FF2B5EF4-FFF2-40B4-BE49-F238E27FC236}">
              <a16:creationId xmlns:a16="http://schemas.microsoft.com/office/drawing/2014/main" id="{77304F35-9963-9B49-8231-3F20B1C1B49C}"/>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3</xdr:col>
      <xdr:colOff>0</xdr:colOff>
      <xdr:row>9</xdr:row>
      <xdr:rowOff>0</xdr:rowOff>
    </xdr:from>
    <xdr:ext cx="76200" cy="555625"/>
    <xdr:sp macro="" textlink="">
      <xdr:nvSpPr>
        <xdr:cNvPr id="62" name="Text Box 7">
          <a:extLst>
            <a:ext uri="{FF2B5EF4-FFF2-40B4-BE49-F238E27FC236}">
              <a16:creationId xmlns:a16="http://schemas.microsoft.com/office/drawing/2014/main" id="{03600514-1E65-2E49-A102-72068E8B8CA7}"/>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4</xdr:col>
      <xdr:colOff>107156</xdr:colOff>
      <xdr:row>17</xdr:row>
      <xdr:rowOff>83343</xdr:rowOff>
    </xdr:from>
    <xdr:ext cx="76200" cy="555625"/>
    <xdr:sp macro="" textlink="">
      <xdr:nvSpPr>
        <xdr:cNvPr id="63" name="Text Box 7">
          <a:extLst>
            <a:ext uri="{FF2B5EF4-FFF2-40B4-BE49-F238E27FC236}">
              <a16:creationId xmlns:a16="http://schemas.microsoft.com/office/drawing/2014/main" id="{3F089413-D6D9-FE49-BA34-1AE4BBC8ECBE}"/>
            </a:ext>
          </a:extLst>
        </xdr:cNvPr>
        <xdr:cNvSpPr txBox="1">
          <a:spLocks noChangeArrowheads="1"/>
        </xdr:cNvSpPr>
      </xdr:nvSpPr>
      <xdr:spPr bwMode="auto">
        <a:xfrm>
          <a:off x="9096375" y="6584156"/>
          <a:ext cx="76200" cy="555625"/>
        </a:xfrm>
        <a:prstGeom prst="rect">
          <a:avLst/>
        </a:prstGeom>
        <a:noFill/>
        <a:ln w="9525">
          <a:noFill/>
          <a:miter lim="800000"/>
          <a:headEnd/>
          <a:tailEnd/>
        </a:ln>
      </xdr:spPr>
    </xdr:sp>
    <xdr:clientData/>
  </xdr:oneCellAnchor>
  <xdr:oneCellAnchor>
    <xdr:from>
      <xdr:col>3</xdr:col>
      <xdr:colOff>381000</xdr:colOff>
      <xdr:row>5</xdr:row>
      <xdr:rowOff>83344</xdr:rowOff>
    </xdr:from>
    <xdr:ext cx="76200" cy="555625"/>
    <xdr:sp macro="" textlink="">
      <xdr:nvSpPr>
        <xdr:cNvPr id="64" name="Text Box 7">
          <a:extLst>
            <a:ext uri="{FF2B5EF4-FFF2-40B4-BE49-F238E27FC236}">
              <a16:creationId xmlns:a16="http://schemas.microsoft.com/office/drawing/2014/main" id="{25751629-9471-3B4F-9CDB-33D92F2A3976}"/>
            </a:ext>
          </a:extLst>
        </xdr:cNvPr>
        <xdr:cNvSpPr txBox="1">
          <a:spLocks noChangeArrowheads="1"/>
        </xdr:cNvSpPr>
      </xdr:nvSpPr>
      <xdr:spPr bwMode="auto">
        <a:xfrm>
          <a:off x="7786688" y="4357688"/>
          <a:ext cx="76200" cy="555625"/>
        </a:xfrm>
        <a:prstGeom prst="rect">
          <a:avLst/>
        </a:prstGeom>
        <a:noFill/>
        <a:ln w="9525">
          <a:noFill/>
          <a:miter lim="800000"/>
          <a:headEnd/>
          <a:tailEnd/>
        </a:ln>
      </xdr:spPr>
    </xdr:sp>
    <xdr:clientData/>
  </xdr:oneCellAnchor>
  <xdr:oneCellAnchor>
    <xdr:from>
      <xdr:col>4</xdr:col>
      <xdr:colOff>0</xdr:colOff>
      <xdr:row>9</xdr:row>
      <xdr:rowOff>0</xdr:rowOff>
    </xdr:from>
    <xdr:ext cx="76200" cy="555625"/>
    <xdr:sp macro="" textlink="">
      <xdr:nvSpPr>
        <xdr:cNvPr id="65" name="Text Box 7">
          <a:extLst>
            <a:ext uri="{FF2B5EF4-FFF2-40B4-BE49-F238E27FC236}">
              <a16:creationId xmlns:a16="http://schemas.microsoft.com/office/drawing/2014/main" id="{374BE926-688C-1C4E-86A2-350D06F20764}"/>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4</xdr:col>
      <xdr:colOff>0</xdr:colOff>
      <xdr:row>9</xdr:row>
      <xdr:rowOff>0</xdr:rowOff>
    </xdr:from>
    <xdr:ext cx="76200" cy="555625"/>
    <xdr:sp macro="" textlink="">
      <xdr:nvSpPr>
        <xdr:cNvPr id="66" name="Text Box 7">
          <a:extLst>
            <a:ext uri="{FF2B5EF4-FFF2-40B4-BE49-F238E27FC236}">
              <a16:creationId xmlns:a16="http://schemas.microsoft.com/office/drawing/2014/main" id="{893405BD-08BF-3B48-A310-17BFE139C60D}"/>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4</xdr:col>
      <xdr:colOff>1071562</xdr:colOff>
      <xdr:row>17</xdr:row>
      <xdr:rowOff>142875</xdr:rowOff>
    </xdr:from>
    <xdr:ext cx="76200" cy="555625"/>
    <xdr:sp macro="" textlink="">
      <xdr:nvSpPr>
        <xdr:cNvPr id="67" name="Text Box 7">
          <a:extLst>
            <a:ext uri="{FF2B5EF4-FFF2-40B4-BE49-F238E27FC236}">
              <a16:creationId xmlns:a16="http://schemas.microsoft.com/office/drawing/2014/main" id="{F93743A9-DCB4-9E4E-9137-71CF5D6E9639}"/>
            </a:ext>
          </a:extLst>
        </xdr:cNvPr>
        <xdr:cNvSpPr txBox="1">
          <a:spLocks noChangeArrowheads="1"/>
        </xdr:cNvSpPr>
      </xdr:nvSpPr>
      <xdr:spPr bwMode="auto">
        <a:xfrm>
          <a:off x="10060781" y="6643688"/>
          <a:ext cx="76200" cy="555625"/>
        </a:xfrm>
        <a:prstGeom prst="rect">
          <a:avLst/>
        </a:prstGeom>
        <a:noFill/>
        <a:ln w="9525">
          <a:noFill/>
          <a:miter lim="800000"/>
          <a:headEnd/>
          <a:tailEnd/>
        </a:ln>
      </xdr:spPr>
    </xdr:sp>
    <xdr:clientData/>
  </xdr:oneCellAnchor>
  <xdr:oneCellAnchor>
    <xdr:from>
      <xdr:col>5</xdr:col>
      <xdr:colOff>1321594</xdr:colOff>
      <xdr:row>11</xdr:row>
      <xdr:rowOff>154781</xdr:rowOff>
    </xdr:from>
    <xdr:ext cx="76200" cy="555625"/>
    <xdr:sp macro="" textlink="">
      <xdr:nvSpPr>
        <xdr:cNvPr id="68" name="Text Box 7">
          <a:extLst>
            <a:ext uri="{FF2B5EF4-FFF2-40B4-BE49-F238E27FC236}">
              <a16:creationId xmlns:a16="http://schemas.microsoft.com/office/drawing/2014/main" id="{B41B1464-485C-4546-B7A2-8460FA4FF8B3}"/>
            </a:ext>
          </a:extLst>
        </xdr:cNvPr>
        <xdr:cNvSpPr txBox="1">
          <a:spLocks noChangeArrowheads="1"/>
        </xdr:cNvSpPr>
      </xdr:nvSpPr>
      <xdr:spPr bwMode="auto">
        <a:xfrm>
          <a:off x="11894344" y="5584031"/>
          <a:ext cx="76200" cy="555625"/>
        </a:xfrm>
        <a:prstGeom prst="rect">
          <a:avLst/>
        </a:prstGeom>
        <a:noFill/>
        <a:ln w="9525">
          <a:noFill/>
          <a:miter lim="800000"/>
          <a:headEnd/>
          <a:tailEnd/>
        </a:ln>
      </xdr:spPr>
    </xdr:sp>
    <xdr:clientData/>
  </xdr:oneCellAnchor>
  <xdr:oneCellAnchor>
    <xdr:from>
      <xdr:col>5</xdr:col>
      <xdr:colOff>0</xdr:colOff>
      <xdr:row>9</xdr:row>
      <xdr:rowOff>0</xdr:rowOff>
    </xdr:from>
    <xdr:ext cx="76200" cy="555625"/>
    <xdr:sp macro="" textlink="">
      <xdr:nvSpPr>
        <xdr:cNvPr id="69" name="Text Box 7">
          <a:extLst>
            <a:ext uri="{FF2B5EF4-FFF2-40B4-BE49-F238E27FC236}">
              <a16:creationId xmlns:a16="http://schemas.microsoft.com/office/drawing/2014/main" id="{2889393C-3F56-F941-981D-7363E62DC920}"/>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5</xdr:col>
      <xdr:colOff>0</xdr:colOff>
      <xdr:row>9</xdr:row>
      <xdr:rowOff>0</xdr:rowOff>
    </xdr:from>
    <xdr:ext cx="76200" cy="555625"/>
    <xdr:sp macro="" textlink="">
      <xdr:nvSpPr>
        <xdr:cNvPr id="70" name="Text Box 7">
          <a:extLst>
            <a:ext uri="{FF2B5EF4-FFF2-40B4-BE49-F238E27FC236}">
              <a16:creationId xmlns:a16="http://schemas.microsoft.com/office/drawing/2014/main" id="{2D462516-48B1-444D-AF15-965028DF528B}"/>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5</xdr:col>
      <xdr:colOff>0</xdr:colOff>
      <xdr:row>9</xdr:row>
      <xdr:rowOff>0</xdr:rowOff>
    </xdr:from>
    <xdr:ext cx="76200" cy="555625"/>
    <xdr:sp macro="" textlink="">
      <xdr:nvSpPr>
        <xdr:cNvPr id="71" name="Text Box 7">
          <a:extLst>
            <a:ext uri="{FF2B5EF4-FFF2-40B4-BE49-F238E27FC236}">
              <a16:creationId xmlns:a16="http://schemas.microsoft.com/office/drawing/2014/main" id="{7EE0949C-DDE9-F840-853F-4358500B7287}"/>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5</xdr:col>
      <xdr:colOff>0</xdr:colOff>
      <xdr:row>9</xdr:row>
      <xdr:rowOff>0</xdr:rowOff>
    </xdr:from>
    <xdr:ext cx="76200" cy="555625"/>
    <xdr:sp macro="" textlink="">
      <xdr:nvSpPr>
        <xdr:cNvPr id="72" name="Text Box 7">
          <a:extLst>
            <a:ext uri="{FF2B5EF4-FFF2-40B4-BE49-F238E27FC236}">
              <a16:creationId xmlns:a16="http://schemas.microsoft.com/office/drawing/2014/main" id="{DA557B7A-D08C-B941-9A5C-8CF92CD1D991}"/>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6</xdr:col>
      <xdr:colOff>0</xdr:colOff>
      <xdr:row>9</xdr:row>
      <xdr:rowOff>0</xdr:rowOff>
    </xdr:from>
    <xdr:ext cx="76200" cy="555625"/>
    <xdr:sp macro="" textlink="">
      <xdr:nvSpPr>
        <xdr:cNvPr id="73" name="Text Box 7">
          <a:extLst>
            <a:ext uri="{FF2B5EF4-FFF2-40B4-BE49-F238E27FC236}">
              <a16:creationId xmlns:a16="http://schemas.microsoft.com/office/drawing/2014/main" id="{FB74F700-78E0-3F4A-9154-123EAA0B9B45}"/>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6</xdr:col>
      <xdr:colOff>0</xdr:colOff>
      <xdr:row>9</xdr:row>
      <xdr:rowOff>0</xdr:rowOff>
    </xdr:from>
    <xdr:ext cx="76200" cy="555625"/>
    <xdr:sp macro="" textlink="">
      <xdr:nvSpPr>
        <xdr:cNvPr id="74" name="Text Box 7">
          <a:extLst>
            <a:ext uri="{FF2B5EF4-FFF2-40B4-BE49-F238E27FC236}">
              <a16:creationId xmlns:a16="http://schemas.microsoft.com/office/drawing/2014/main" id="{9A996850-5AB7-DA45-AC85-6BC39C0761E5}"/>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6</xdr:col>
      <xdr:colOff>0</xdr:colOff>
      <xdr:row>9</xdr:row>
      <xdr:rowOff>0</xdr:rowOff>
    </xdr:from>
    <xdr:ext cx="76200" cy="555625"/>
    <xdr:sp macro="" textlink="">
      <xdr:nvSpPr>
        <xdr:cNvPr id="75" name="Text Box 7">
          <a:extLst>
            <a:ext uri="{FF2B5EF4-FFF2-40B4-BE49-F238E27FC236}">
              <a16:creationId xmlns:a16="http://schemas.microsoft.com/office/drawing/2014/main" id="{47349B73-9911-4046-AB38-428CA04DEE25}"/>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6</xdr:col>
      <xdr:colOff>0</xdr:colOff>
      <xdr:row>9</xdr:row>
      <xdr:rowOff>0</xdr:rowOff>
    </xdr:from>
    <xdr:ext cx="76200" cy="555625"/>
    <xdr:sp macro="" textlink="">
      <xdr:nvSpPr>
        <xdr:cNvPr id="76" name="Text Box 7">
          <a:extLst>
            <a:ext uri="{FF2B5EF4-FFF2-40B4-BE49-F238E27FC236}">
              <a16:creationId xmlns:a16="http://schemas.microsoft.com/office/drawing/2014/main" id="{FEF6AA45-51E4-A543-A5CE-9EC59CBF66A7}"/>
            </a:ext>
          </a:extLst>
        </xdr:cNvPr>
        <xdr:cNvSpPr txBox="1">
          <a:spLocks noChangeArrowheads="1"/>
        </xdr:cNvSpPr>
      </xdr:nvSpPr>
      <xdr:spPr bwMode="auto">
        <a:xfrm>
          <a:off x="8493125" y="6461125"/>
          <a:ext cx="76200" cy="555625"/>
        </a:xfrm>
        <a:prstGeom prst="rect">
          <a:avLst/>
        </a:prstGeom>
        <a:noFill/>
        <a:ln w="9525">
          <a:noFill/>
          <a:miter lim="800000"/>
          <a:headEnd/>
          <a:tailEnd/>
        </a:ln>
      </xdr:spPr>
      <xdr:txBody>
        <a:bodyPr/>
        <a:lstStyle/>
        <a:p>
          <a:endParaRPr lang="en-US"/>
        </a:p>
      </xdr:txBody>
    </xdr:sp>
    <xdr:clientData/>
  </xdr:oneCellAnchor>
  <xdr:oneCellAnchor>
    <xdr:from>
      <xdr:col>7</xdr:col>
      <xdr:colOff>0</xdr:colOff>
      <xdr:row>9</xdr:row>
      <xdr:rowOff>0</xdr:rowOff>
    </xdr:from>
    <xdr:ext cx="76200" cy="555625"/>
    <xdr:sp macro="" textlink="">
      <xdr:nvSpPr>
        <xdr:cNvPr id="77" name="Text Box 7">
          <a:extLst>
            <a:ext uri="{FF2B5EF4-FFF2-40B4-BE49-F238E27FC236}">
              <a16:creationId xmlns:a16="http://schemas.microsoft.com/office/drawing/2014/main" id="{0E25A1C8-DB11-1D4E-B5CD-46283D35639A}"/>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7</xdr:col>
      <xdr:colOff>0</xdr:colOff>
      <xdr:row>9</xdr:row>
      <xdr:rowOff>0</xdr:rowOff>
    </xdr:from>
    <xdr:ext cx="76200" cy="555625"/>
    <xdr:sp macro="" textlink="">
      <xdr:nvSpPr>
        <xdr:cNvPr id="78" name="Text Box 7">
          <a:extLst>
            <a:ext uri="{FF2B5EF4-FFF2-40B4-BE49-F238E27FC236}">
              <a16:creationId xmlns:a16="http://schemas.microsoft.com/office/drawing/2014/main" id="{CD730A17-C351-7742-B530-645CD1DA63E5}"/>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7</xdr:col>
      <xdr:colOff>0</xdr:colOff>
      <xdr:row>9</xdr:row>
      <xdr:rowOff>0</xdr:rowOff>
    </xdr:from>
    <xdr:ext cx="76200" cy="555625"/>
    <xdr:sp macro="" textlink="">
      <xdr:nvSpPr>
        <xdr:cNvPr id="79" name="Text Box 7">
          <a:extLst>
            <a:ext uri="{FF2B5EF4-FFF2-40B4-BE49-F238E27FC236}">
              <a16:creationId xmlns:a16="http://schemas.microsoft.com/office/drawing/2014/main" id="{731E4437-1890-E046-B61C-7AD629E3E0F3}"/>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7</xdr:col>
      <xdr:colOff>0</xdr:colOff>
      <xdr:row>9</xdr:row>
      <xdr:rowOff>0</xdr:rowOff>
    </xdr:from>
    <xdr:ext cx="76200" cy="555625"/>
    <xdr:sp macro="" textlink="">
      <xdr:nvSpPr>
        <xdr:cNvPr id="80" name="Text Box 7">
          <a:extLst>
            <a:ext uri="{FF2B5EF4-FFF2-40B4-BE49-F238E27FC236}">
              <a16:creationId xmlns:a16="http://schemas.microsoft.com/office/drawing/2014/main" id="{140265C1-F904-6646-B28D-F5B0748567E5}"/>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8</xdr:col>
      <xdr:colOff>0</xdr:colOff>
      <xdr:row>9</xdr:row>
      <xdr:rowOff>0</xdr:rowOff>
    </xdr:from>
    <xdr:ext cx="76200" cy="555625"/>
    <xdr:sp macro="" textlink="">
      <xdr:nvSpPr>
        <xdr:cNvPr id="81" name="Text Box 7">
          <a:extLst>
            <a:ext uri="{FF2B5EF4-FFF2-40B4-BE49-F238E27FC236}">
              <a16:creationId xmlns:a16="http://schemas.microsoft.com/office/drawing/2014/main" id="{6359AE1B-F959-CC46-B848-ECFBFCB25AF2}"/>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8</xdr:col>
      <xdr:colOff>0</xdr:colOff>
      <xdr:row>9</xdr:row>
      <xdr:rowOff>0</xdr:rowOff>
    </xdr:from>
    <xdr:ext cx="76200" cy="555625"/>
    <xdr:sp macro="" textlink="">
      <xdr:nvSpPr>
        <xdr:cNvPr id="82" name="Text Box 7">
          <a:extLst>
            <a:ext uri="{FF2B5EF4-FFF2-40B4-BE49-F238E27FC236}">
              <a16:creationId xmlns:a16="http://schemas.microsoft.com/office/drawing/2014/main" id="{93B7CC16-F0EF-DE4D-A523-E77B09F02C00}"/>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8</xdr:col>
      <xdr:colOff>0</xdr:colOff>
      <xdr:row>9</xdr:row>
      <xdr:rowOff>0</xdr:rowOff>
    </xdr:from>
    <xdr:ext cx="76200" cy="555625"/>
    <xdr:sp macro="" textlink="">
      <xdr:nvSpPr>
        <xdr:cNvPr id="83" name="Text Box 7">
          <a:extLst>
            <a:ext uri="{FF2B5EF4-FFF2-40B4-BE49-F238E27FC236}">
              <a16:creationId xmlns:a16="http://schemas.microsoft.com/office/drawing/2014/main" id="{6CB9350E-7B0A-4E49-9B5C-05729DABA495}"/>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8</xdr:col>
      <xdr:colOff>0</xdr:colOff>
      <xdr:row>9</xdr:row>
      <xdr:rowOff>0</xdr:rowOff>
    </xdr:from>
    <xdr:ext cx="76200" cy="555625"/>
    <xdr:sp macro="" textlink="">
      <xdr:nvSpPr>
        <xdr:cNvPr id="84" name="Text Box 7">
          <a:extLst>
            <a:ext uri="{FF2B5EF4-FFF2-40B4-BE49-F238E27FC236}">
              <a16:creationId xmlns:a16="http://schemas.microsoft.com/office/drawing/2014/main" id="{561C64FE-7942-B142-B2F7-57DAFE389995}"/>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3</xdr:col>
      <xdr:colOff>0</xdr:colOff>
      <xdr:row>39</xdr:row>
      <xdr:rowOff>0</xdr:rowOff>
    </xdr:from>
    <xdr:ext cx="76200" cy="555625"/>
    <xdr:sp macro="" textlink="">
      <xdr:nvSpPr>
        <xdr:cNvPr id="85" name="Text Box 7">
          <a:extLst>
            <a:ext uri="{FF2B5EF4-FFF2-40B4-BE49-F238E27FC236}">
              <a16:creationId xmlns:a16="http://schemas.microsoft.com/office/drawing/2014/main" id="{74401F56-3C0D-D848-9B33-3124B1C21478}"/>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3</xdr:col>
      <xdr:colOff>0</xdr:colOff>
      <xdr:row>39</xdr:row>
      <xdr:rowOff>0</xdr:rowOff>
    </xdr:from>
    <xdr:ext cx="76200" cy="555625"/>
    <xdr:sp macro="" textlink="">
      <xdr:nvSpPr>
        <xdr:cNvPr id="86" name="Text Box 7">
          <a:extLst>
            <a:ext uri="{FF2B5EF4-FFF2-40B4-BE49-F238E27FC236}">
              <a16:creationId xmlns:a16="http://schemas.microsoft.com/office/drawing/2014/main" id="{BBD1E698-8C83-F34B-A8B8-4CC6A006D5D7}"/>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4</xdr:col>
      <xdr:colOff>0</xdr:colOff>
      <xdr:row>39</xdr:row>
      <xdr:rowOff>0</xdr:rowOff>
    </xdr:from>
    <xdr:ext cx="76200" cy="555625"/>
    <xdr:sp macro="" textlink="">
      <xdr:nvSpPr>
        <xdr:cNvPr id="87" name="Text Box 7">
          <a:extLst>
            <a:ext uri="{FF2B5EF4-FFF2-40B4-BE49-F238E27FC236}">
              <a16:creationId xmlns:a16="http://schemas.microsoft.com/office/drawing/2014/main" id="{FF94AFD2-CF0A-2C43-B286-DE927588084B}"/>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4</xdr:col>
      <xdr:colOff>0</xdr:colOff>
      <xdr:row>39</xdr:row>
      <xdr:rowOff>0</xdr:rowOff>
    </xdr:from>
    <xdr:ext cx="76200" cy="555625"/>
    <xdr:sp macro="" textlink="">
      <xdr:nvSpPr>
        <xdr:cNvPr id="88" name="Text Box 7">
          <a:extLst>
            <a:ext uri="{FF2B5EF4-FFF2-40B4-BE49-F238E27FC236}">
              <a16:creationId xmlns:a16="http://schemas.microsoft.com/office/drawing/2014/main" id="{58449059-9A7F-1B49-A567-3B2C7916190C}"/>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4</xdr:col>
      <xdr:colOff>0</xdr:colOff>
      <xdr:row>39</xdr:row>
      <xdr:rowOff>0</xdr:rowOff>
    </xdr:from>
    <xdr:ext cx="76200" cy="555625"/>
    <xdr:sp macro="" textlink="">
      <xdr:nvSpPr>
        <xdr:cNvPr id="89" name="Text Box 7">
          <a:extLst>
            <a:ext uri="{FF2B5EF4-FFF2-40B4-BE49-F238E27FC236}">
              <a16:creationId xmlns:a16="http://schemas.microsoft.com/office/drawing/2014/main" id="{78E0288E-3009-E541-A077-450C826A07C0}"/>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4</xdr:col>
      <xdr:colOff>0</xdr:colOff>
      <xdr:row>39</xdr:row>
      <xdr:rowOff>0</xdr:rowOff>
    </xdr:from>
    <xdr:ext cx="76200" cy="555625"/>
    <xdr:sp macro="" textlink="">
      <xdr:nvSpPr>
        <xdr:cNvPr id="90" name="Text Box 7">
          <a:extLst>
            <a:ext uri="{FF2B5EF4-FFF2-40B4-BE49-F238E27FC236}">
              <a16:creationId xmlns:a16="http://schemas.microsoft.com/office/drawing/2014/main" id="{4A7DA426-CC19-F941-BF74-A9789A579635}"/>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5</xdr:col>
      <xdr:colOff>0</xdr:colOff>
      <xdr:row>39</xdr:row>
      <xdr:rowOff>0</xdr:rowOff>
    </xdr:from>
    <xdr:ext cx="76200" cy="555625"/>
    <xdr:sp macro="" textlink="">
      <xdr:nvSpPr>
        <xdr:cNvPr id="91" name="Text Box 7">
          <a:extLst>
            <a:ext uri="{FF2B5EF4-FFF2-40B4-BE49-F238E27FC236}">
              <a16:creationId xmlns:a16="http://schemas.microsoft.com/office/drawing/2014/main" id="{4EC8D7BB-7357-5747-A8A6-4EBABA39C1C3}"/>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5</xdr:col>
      <xdr:colOff>0</xdr:colOff>
      <xdr:row>39</xdr:row>
      <xdr:rowOff>0</xdr:rowOff>
    </xdr:from>
    <xdr:ext cx="76200" cy="555625"/>
    <xdr:sp macro="" textlink="">
      <xdr:nvSpPr>
        <xdr:cNvPr id="92" name="Text Box 7">
          <a:extLst>
            <a:ext uri="{FF2B5EF4-FFF2-40B4-BE49-F238E27FC236}">
              <a16:creationId xmlns:a16="http://schemas.microsoft.com/office/drawing/2014/main" id="{256F9457-A0D1-B148-86F4-F08FE2686B43}"/>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5</xdr:col>
      <xdr:colOff>0</xdr:colOff>
      <xdr:row>39</xdr:row>
      <xdr:rowOff>0</xdr:rowOff>
    </xdr:from>
    <xdr:ext cx="76200" cy="555625"/>
    <xdr:sp macro="" textlink="">
      <xdr:nvSpPr>
        <xdr:cNvPr id="93" name="Text Box 7">
          <a:extLst>
            <a:ext uri="{FF2B5EF4-FFF2-40B4-BE49-F238E27FC236}">
              <a16:creationId xmlns:a16="http://schemas.microsoft.com/office/drawing/2014/main" id="{008C7A1B-6107-A742-A33E-1E1AF2D963A4}"/>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5</xdr:col>
      <xdr:colOff>0</xdr:colOff>
      <xdr:row>39</xdr:row>
      <xdr:rowOff>0</xdr:rowOff>
    </xdr:from>
    <xdr:ext cx="76200" cy="555625"/>
    <xdr:sp macro="" textlink="">
      <xdr:nvSpPr>
        <xdr:cNvPr id="94" name="Text Box 7">
          <a:extLst>
            <a:ext uri="{FF2B5EF4-FFF2-40B4-BE49-F238E27FC236}">
              <a16:creationId xmlns:a16="http://schemas.microsoft.com/office/drawing/2014/main" id="{A68ECD93-8C0C-B14F-A8B5-75F229151772}"/>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6</xdr:col>
      <xdr:colOff>0</xdr:colOff>
      <xdr:row>39</xdr:row>
      <xdr:rowOff>0</xdr:rowOff>
    </xdr:from>
    <xdr:ext cx="76200" cy="555625"/>
    <xdr:sp macro="" textlink="">
      <xdr:nvSpPr>
        <xdr:cNvPr id="95" name="Text Box 7">
          <a:extLst>
            <a:ext uri="{FF2B5EF4-FFF2-40B4-BE49-F238E27FC236}">
              <a16:creationId xmlns:a16="http://schemas.microsoft.com/office/drawing/2014/main" id="{C5B8D4D9-843C-5842-8FC0-6692C3114C61}"/>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6</xdr:col>
      <xdr:colOff>0</xdr:colOff>
      <xdr:row>39</xdr:row>
      <xdr:rowOff>0</xdr:rowOff>
    </xdr:from>
    <xdr:ext cx="76200" cy="555625"/>
    <xdr:sp macro="" textlink="">
      <xdr:nvSpPr>
        <xdr:cNvPr id="96" name="Text Box 7">
          <a:extLst>
            <a:ext uri="{FF2B5EF4-FFF2-40B4-BE49-F238E27FC236}">
              <a16:creationId xmlns:a16="http://schemas.microsoft.com/office/drawing/2014/main" id="{3DD0F795-09ED-E04E-B8C1-8C7250BF87D9}"/>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6</xdr:col>
      <xdr:colOff>0</xdr:colOff>
      <xdr:row>39</xdr:row>
      <xdr:rowOff>0</xdr:rowOff>
    </xdr:from>
    <xdr:ext cx="76200" cy="555625"/>
    <xdr:sp macro="" textlink="">
      <xdr:nvSpPr>
        <xdr:cNvPr id="97" name="Text Box 7">
          <a:extLst>
            <a:ext uri="{FF2B5EF4-FFF2-40B4-BE49-F238E27FC236}">
              <a16:creationId xmlns:a16="http://schemas.microsoft.com/office/drawing/2014/main" id="{678B21D5-43E7-8444-8A33-F32988B9C3AF}"/>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6</xdr:col>
      <xdr:colOff>0</xdr:colOff>
      <xdr:row>39</xdr:row>
      <xdr:rowOff>0</xdr:rowOff>
    </xdr:from>
    <xdr:ext cx="76200" cy="555625"/>
    <xdr:sp macro="" textlink="">
      <xdr:nvSpPr>
        <xdr:cNvPr id="98" name="Text Box 7">
          <a:extLst>
            <a:ext uri="{FF2B5EF4-FFF2-40B4-BE49-F238E27FC236}">
              <a16:creationId xmlns:a16="http://schemas.microsoft.com/office/drawing/2014/main" id="{D80CB7C3-4C55-6D41-8003-27FA82A19873}"/>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7</xdr:col>
      <xdr:colOff>0</xdr:colOff>
      <xdr:row>39</xdr:row>
      <xdr:rowOff>0</xdr:rowOff>
    </xdr:from>
    <xdr:ext cx="76200" cy="555625"/>
    <xdr:sp macro="" textlink="">
      <xdr:nvSpPr>
        <xdr:cNvPr id="99" name="Text Box 7">
          <a:extLst>
            <a:ext uri="{FF2B5EF4-FFF2-40B4-BE49-F238E27FC236}">
              <a16:creationId xmlns:a16="http://schemas.microsoft.com/office/drawing/2014/main" id="{0FFCDA75-1BA5-3E41-9441-C2EA10182525}"/>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7</xdr:col>
      <xdr:colOff>0</xdr:colOff>
      <xdr:row>39</xdr:row>
      <xdr:rowOff>0</xdr:rowOff>
    </xdr:from>
    <xdr:ext cx="76200" cy="555625"/>
    <xdr:sp macro="" textlink="">
      <xdr:nvSpPr>
        <xdr:cNvPr id="100" name="Text Box 7">
          <a:extLst>
            <a:ext uri="{FF2B5EF4-FFF2-40B4-BE49-F238E27FC236}">
              <a16:creationId xmlns:a16="http://schemas.microsoft.com/office/drawing/2014/main" id="{F4882484-06A5-F541-B589-0ADDC7709445}"/>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7</xdr:col>
      <xdr:colOff>0</xdr:colOff>
      <xdr:row>39</xdr:row>
      <xdr:rowOff>0</xdr:rowOff>
    </xdr:from>
    <xdr:ext cx="76200" cy="555625"/>
    <xdr:sp macro="" textlink="">
      <xdr:nvSpPr>
        <xdr:cNvPr id="101" name="Text Box 7">
          <a:extLst>
            <a:ext uri="{FF2B5EF4-FFF2-40B4-BE49-F238E27FC236}">
              <a16:creationId xmlns:a16="http://schemas.microsoft.com/office/drawing/2014/main" id="{297A76A6-D5D9-794A-938D-F2859DF26BAF}"/>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7</xdr:col>
      <xdr:colOff>0</xdr:colOff>
      <xdr:row>39</xdr:row>
      <xdr:rowOff>0</xdr:rowOff>
    </xdr:from>
    <xdr:ext cx="76200" cy="555625"/>
    <xdr:sp macro="" textlink="">
      <xdr:nvSpPr>
        <xdr:cNvPr id="102" name="Text Box 7">
          <a:extLst>
            <a:ext uri="{FF2B5EF4-FFF2-40B4-BE49-F238E27FC236}">
              <a16:creationId xmlns:a16="http://schemas.microsoft.com/office/drawing/2014/main" id="{198A2E3D-3459-6D49-924A-08AF4B732C93}"/>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8</xdr:col>
      <xdr:colOff>0</xdr:colOff>
      <xdr:row>39</xdr:row>
      <xdr:rowOff>0</xdr:rowOff>
    </xdr:from>
    <xdr:ext cx="76200" cy="555625"/>
    <xdr:sp macro="" textlink="">
      <xdr:nvSpPr>
        <xdr:cNvPr id="103" name="Text Box 7">
          <a:extLst>
            <a:ext uri="{FF2B5EF4-FFF2-40B4-BE49-F238E27FC236}">
              <a16:creationId xmlns:a16="http://schemas.microsoft.com/office/drawing/2014/main" id="{6D89EAF3-72ED-D54B-86DE-B09E3B0E4EDA}"/>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8</xdr:col>
      <xdr:colOff>0</xdr:colOff>
      <xdr:row>39</xdr:row>
      <xdr:rowOff>0</xdr:rowOff>
    </xdr:from>
    <xdr:ext cx="76200" cy="555625"/>
    <xdr:sp macro="" textlink="">
      <xdr:nvSpPr>
        <xdr:cNvPr id="104" name="Text Box 7">
          <a:extLst>
            <a:ext uri="{FF2B5EF4-FFF2-40B4-BE49-F238E27FC236}">
              <a16:creationId xmlns:a16="http://schemas.microsoft.com/office/drawing/2014/main" id="{641F590A-2F57-024E-A40E-A13081C1830A}"/>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8</xdr:col>
      <xdr:colOff>0</xdr:colOff>
      <xdr:row>39</xdr:row>
      <xdr:rowOff>0</xdr:rowOff>
    </xdr:from>
    <xdr:ext cx="76200" cy="555625"/>
    <xdr:sp macro="" textlink="">
      <xdr:nvSpPr>
        <xdr:cNvPr id="105" name="Text Box 7">
          <a:extLst>
            <a:ext uri="{FF2B5EF4-FFF2-40B4-BE49-F238E27FC236}">
              <a16:creationId xmlns:a16="http://schemas.microsoft.com/office/drawing/2014/main" id="{B5B35CE6-45AE-0441-B2DB-F8C8B4932F88}"/>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8</xdr:col>
      <xdr:colOff>0</xdr:colOff>
      <xdr:row>39</xdr:row>
      <xdr:rowOff>0</xdr:rowOff>
    </xdr:from>
    <xdr:ext cx="76200" cy="555625"/>
    <xdr:sp macro="" textlink="">
      <xdr:nvSpPr>
        <xdr:cNvPr id="106" name="Text Box 7">
          <a:extLst>
            <a:ext uri="{FF2B5EF4-FFF2-40B4-BE49-F238E27FC236}">
              <a16:creationId xmlns:a16="http://schemas.microsoft.com/office/drawing/2014/main" id="{05493B2F-518A-384C-B4F4-435BF3034001}"/>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9</xdr:col>
      <xdr:colOff>0</xdr:colOff>
      <xdr:row>39</xdr:row>
      <xdr:rowOff>0</xdr:rowOff>
    </xdr:from>
    <xdr:ext cx="76200" cy="555625"/>
    <xdr:sp macro="" textlink="">
      <xdr:nvSpPr>
        <xdr:cNvPr id="107" name="Text Box 7">
          <a:extLst>
            <a:ext uri="{FF2B5EF4-FFF2-40B4-BE49-F238E27FC236}">
              <a16:creationId xmlns:a16="http://schemas.microsoft.com/office/drawing/2014/main" id="{DB941928-32E8-004E-B182-7438EADDDB1E}"/>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9</xdr:col>
      <xdr:colOff>0</xdr:colOff>
      <xdr:row>39</xdr:row>
      <xdr:rowOff>0</xdr:rowOff>
    </xdr:from>
    <xdr:ext cx="76200" cy="555625"/>
    <xdr:sp macro="" textlink="">
      <xdr:nvSpPr>
        <xdr:cNvPr id="108" name="Text Box 7">
          <a:extLst>
            <a:ext uri="{FF2B5EF4-FFF2-40B4-BE49-F238E27FC236}">
              <a16:creationId xmlns:a16="http://schemas.microsoft.com/office/drawing/2014/main" id="{EE72F33B-8D3C-9445-B4CE-41C26427D851}"/>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9</xdr:col>
      <xdr:colOff>0</xdr:colOff>
      <xdr:row>39</xdr:row>
      <xdr:rowOff>0</xdr:rowOff>
    </xdr:from>
    <xdr:ext cx="76200" cy="555625"/>
    <xdr:sp macro="" textlink="">
      <xdr:nvSpPr>
        <xdr:cNvPr id="109" name="Text Box 7">
          <a:extLst>
            <a:ext uri="{FF2B5EF4-FFF2-40B4-BE49-F238E27FC236}">
              <a16:creationId xmlns:a16="http://schemas.microsoft.com/office/drawing/2014/main" id="{DA92ADEF-8338-1444-9B58-D0CB1D9E13BD}"/>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9</xdr:col>
      <xdr:colOff>0</xdr:colOff>
      <xdr:row>39</xdr:row>
      <xdr:rowOff>0</xdr:rowOff>
    </xdr:from>
    <xdr:ext cx="76200" cy="555625"/>
    <xdr:sp macro="" textlink="">
      <xdr:nvSpPr>
        <xdr:cNvPr id="110" name="Text Box 7">
          <a:extLst>
            <a:ext uri="{FF2B5EF4-FFF2-40B4-BE49-F238E27FC236}">
              <a16:creationId xmlns:a16="http://schemas.microsoft.com/office/drawing/2014/main" id="{208E8AF6-5AB7-2745-A5D7-9E01798999CC}"/>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2</xdr:col>
      <xdr:colOff>0</xdr:colOff>
      <xdr:row>18</xdr:row>
      <xdr:rowOff>0</xdr:rowOff>
    </xdr:from>
    <xdr:ext cx="76200" cy="555625"/>
    <xdr:sp macro="" textlink="">
      <xdr:nvSpPr>
        <xdr:cNvPr id="111" name="Text Box 7">
          <a:extLst>
            <a:ext uri="{FF2B5EF4-FFF2-40B4-BE49-F238E27FC236}">
              <a16:creationId xmlns:a16="http://schemas.microsoft.com/office/drawing/2014/main" id="{7FED7F82-B8D7-434D-BDE2-FD468CFEAE5B}"/>
            </a:ext>
          </a:extLst>
        </xdr:cNvPr>
        <xdr:cNvSpPr txBox="1">
          <a:spLocks noChangeArrowheads="1"/>
        </xdr:cNvSpPr>
      </xdr:nvSpPr>
      <xdr:spPr bwMode="auto">
        <a:xfrm>
          <a:off x="7610475" y="7058025"/>
          <a:ext cx="76200" cy="555625"/>
        </a:xfrm>
        <a:prstGeom prst="rect">
          <a:avLst/>
        </a:prstGeom>
        <a:noFill/>
        <a:ln w="9525">
          <a:noFill/>
          <a:miter lim="800000"/>
          <a:headEnd/>
          <a:tailEnd/>
        </a:ln>
      </xdr:spPr>
    </xdr:sp>
    <xdr:clientData/>
  </xdr:oneCellAnchor>
  <xdr:oneCellAnchor>
    <xdr:from>
      <xdr:col>2</xdr:col>
      <xdr:colOff>0</xdr:colOff>
      <xdr:row>18</xdr:row>
      <xdr:rowOff>0</xdr:rowOff>
    </xdr:from>
    <xdr:ext cx="76200" cy="555625"/>
    <xdr:sp macro="" textlink="">
      <xdr:nvSpPr>
        <xdr:cNvPr id="112" name="Text Box 7">
          <a:extLst>
            <a:ext uri="{FF2B5EF4-FFF2-40B4-BE49-F238E27FC236}">
              <a16:creationId xmlns:a16="http://schemas.microsoft.com/office/drawing/2014/main" id="{92B66BC1-2F9F-44D1-99EE-0559531B7100}"/>
            </a:ext>
          </a:extLst>
        </xdr:cNvPr>
        <xdr:cNvSpPr txBox="1">
          <a:spLocks noChangeArrowheads="1"/>
        </xdr:cNvSpPr>
      </xdr:nvSpPr>
      <xdr:spPr bwMode="auto">
        <a:xfrm>
          <a:off x="7610475" y="7058025"/>
          <a:ext cx="76200" cy="555625"/>
        </a:xfrm>
        <a:prstGeom prst="rect">
          <a:avLst/>
        </a:prstGeom>
        <a:noFill/>
        <a:ln w="9525">
          <a:noFill/>
          <a:miter lim="800000"/>
          <a:headEnd/>
          <a:tailEnd/>
        </a:ln>
      </xdr:spPr>
    </xdr:sp>
    <xdr:clientData/>
  </xdr:oneCellAnchor>
  <xdr:oneCellAnchor>
    <xdr:from>
      <xdr:col>3</xdr:col>
      <xdr:colOff>0</xdr:colOff>
      <xdr:row>18</xdr:row>
      <xdr:rowOff>0</xdr:rowOff>
    </xdr:from>
    <xdr:ext cx="76200" cy="555625"/>
    <xdr:sp macro="" textlink="">
      <xdr:nvSpPr>
        <xdr:cNvPr id="113" name="Text Box 7">
          <a:extLst>
            <a:ext uri="{FF2B5EF4-FFF2-40B4-BE49-F238E27FC236}">
              <a16:creationId xmlns:a16="http://schemas.microsoft.com/office/drawing/2014/main" id="{3B62A8F3-986D-4BFC-BE30-3C25666646DA}"/>
            </a:ext>
          </a:extLst>
        </xdr:cNvPr>
        <xdr:cNvSpPr txBox="1">
          <a:spLocks noChangeArrowheads="1"/>
        </xdr:cNvSpPr>
      </xdr:nvSpPr>
      <xdr:spPr bwMode="auto">
        <a:xfrm>
          <a:off x="9229725" y="7058025"/>
          <a:ext cx="76200" cy="555625"/>
        </a:xfrm>
        <a:prstGeom prst="rect">
          <a:avLst/>
        </a:prstGeom>
        <a:noFill/>
        <a:ln w="9525">
          <a:noFill/>
          <a:miter lim="800000"/>
          <a:headEnd/>
          <a:tailEnd/>
        </a:ln>
      </xdr:spPr>
    </xdr:sp>
    <xdr:clientData/>
  </xdr:oneCellAnchor>
  <xdr:oneCellAnchor>
    <xdr:from>
      <xdr:col>3</xdr:col>
      <xdr:colOff>0</xdr:colOff>
      <xdr:row>18</xdr:row>
      <xdr:rowOff>0</xdr:rowOff>
    </xdr:from>
    <xdr:ext cx="76200" cy="555625"/>
    <xdr:sp macro="" textlink="">
      <xdr:nvSpPr>
        <xdr:cNvPr id="114" name="Text Box 7">
          <a:extLst>
            <a:ext uri="{FF2B5EF4-FFF2-40B4-BE49-F238E27FC236}">
              <a16:creationId xmlns:a16="http://schemas.microsoft.com/office/drawing/2014/main" id="{C844A76B-F7E4-40F8-89E7-0F3FCFF62C5E}"/>
            </a:ext>
          </a:extLst>
        </xdr:cNvPr>
        <xdr:cNvSpPr txBox="1">
          <a:spLocks noChangeArrowheads="1"/>
        </xdr:cNvSpPr>
      </xdr:nvSpPr>
      <xdr:spPr bwMode="auto">
        <a:xfrm>
          <a:off x="9229725" y="7058025"/>
          <a:ext cx="76200" cy="555625"/>
        </a:xfrm>
        <a:prstGeom prst="rect">
          <a:avLst/>
        </a:prstGeom>
        <a:noFill/>
        <a:ln w="9525">
          <a:noFill/>
          <a:miter lim="800000"/>
          <a:headEnd/>
          <a:tailEnd/>
        </a:ln>
      </xdr:spPr>
    </xdr:sp>
    <xdr:clientData/>
  </xdr:oneCellAnchor>
  <xdr:oneCellAnchor>
    <xdr:from>
      <xdr:col>4</xdr:col>
      <xdr:colOff>0</xdr:colOff>
      <xdr:row>18</xdr:row>
      <xdr:rowOff>0</xdr:rowOff>
    </xdr:from>
    <xdr:ext cx="76200" cy="555625"/>
    <xdr:sp macro="" textlink="">
      <xdr:nvSpPr>
        <xdr:cNvPr id="115" name="Text Box 7">
          <a:extLst>
            <a:ext uri="{FF2B5EF4-FFF2-40B4-BE49-F238E27FC236}">
              <a16:creationId xmlns:a16="http://schemas.microsoft.com/office/drawing/2014/main" id="{C551F2FB-88CC-478D-93B2-7CB8AA88831F}"/>
            </a:ext>
          </a:extLst>
        </xdr:cNvPr>
        <xdr:cNvSpPr txBox="1">
          <a:spLocks noChangeArrowheads="1"/>
        </xdr:cNvSpPr>
      </xdr:nvSpPr>
      <xdr:spPr bwMode="auto">
        <a:xfrm>
          <a:off x="10848975" y="7058025"/>
          <a:ext cx="76200" cy="555625"/>
        </a:xfrm>
        <a:prstGeom prst="rect">
          <a:avLst/>
        </a:prstGeom>
        <a:noFill/>
        <a:ln w="9525">
          <a:noFill/>
          <a:miter lim="800000"/>
          <a:headEnd/>
          <a:tailEnd/>
        </a:ln>
      </xdr:spPr>
    </xdr:sp>
    <xdr:clientData/>
  </xdr:oneCellAnchor>
  <xdr:oneCellAnchor>
    <xdr:from>
      <xdr:col>4</xdr:col>
      <xdr:colOff>0</xdr:colOff>
      <xdr:row>18</xdr:row>
      <xdr:rowOff>0</xdr:rowOff>
    </xdr:from>
    <xdr:ext cx="76200" cy="555625"/>
    <xdr:sp macro="" textlink="">
      <xdr:nvSpPr>
        <xdr:cNvPr id="116" name="Text Box 7">
          <a:extLst>
            <a:ext uri="{FF2B5EF4-FFF2-40B4-BE49-F238E27FC236}">
              <a16:creationId xmlns:a16="http://schemas.microsoft.com/office/drawing/2014/main" id="{F418BF8D-04B5-4019-9E86-C0EA9BAD8D7B}"/>
            </a:ext>
          </a:extLst>
        </xdr:cNvPr>
        <xdr:cNvSpPr txBox="1">
          <a:spLocks noChangeArrowheads="1"/>
        </xdr:cNvSpPr>
      </xdr:nvSpPr>
      <xdr:spPr bwMode="auto">
        <a:xfrm>
          <a:off x="10848975" y="7058025"/>
          <a:ext cx="76200" cy="555625"/>
        </a:xfrm>
        <a:prstGeom prst="rect">
          <a:avLst/>
        </a:prstGeom>
        <a:noFill/>
        <a:ln w="9525">
          <a:noFill/>
          <a:miter lim="800000"/>
          <a:headEnd/>
          <a:tailEnd/>
        </a:ln>
      </xdr:spPr>
    </xdr:sp>
    <xdr:clientData/>
  </xdr:oneCellAnchor>
  <xdr:oneCellAnchor>
    <xdr:from>
      <xdr:col>5</xdr:col>
      <xdr:colOff>0</xdr:colOff>
      <xdr:row>18</xdr:row>
      <xdr:rowOff>0</xdr:rowOff>
    </xdr:from>
    <xdr:ext cx="76200" cy="555625"/>
    <xdr:sp macro="" textlink="">
      <xdr:nvSpPr>
        <xdr:cNvPr id="117" name="Text Box 7">
          <a:extLst>
            <a:ext uri="{FF2B5EF4-FFF2-40B4-BE49-F238E27FC236}">
              <a16:creationId xmlns:a16="http://schemas.microsoft.com/office/drawing/2014/main" id="{085AB3C6-AB3B-4BB9-BD25-0D0DC49BC436}"/>
            </a:ext>
          </a:extLst>
        </xdr:cNvPr>
        <xdr:cNvSpPr txBox="1">
          <a:spLocks noChangeArrowheads="1"/>
        </xdr:cNvSpPr>
      </xdr:nvSpPr>
      <xdr:spPr bwMode="auto">
        <a:xfrm>
          <a:off x="12468225" y="7058025"/>
          <a:ext cx="76200" cy="555625"/>
        </a:xfrm>
        <a:prstGeom prst="rect">
          <a:avLst/>
        </a:prstGeom>
        <a:noFill/>
        <a:ln w="9525">
          <a:noFill/>
          <a:miter lim="800000"/>
          <a:headEnd/>
          <a:tailEnd/>
        </a:ln>
      </xdr:spPr>
    </xdr:sp>
    <xdr:clientData/>
  </xdr:oneCellAnchor>
  <xdr:oneCellAnchor>
    <xdr:from>
      <xdr:col>5</xdr:col>
      <xdr:colOff>0</xdr:colOff>
      <xdr:row>18</xdr:row>
      <xdr:rowOff>0</xdr:rowOff>
    </xdr:from>
    <xdr:ext cx="76200" cy="555625"/>
    <xdr:sp macro="" textlink="">
      <xdr:nvSpPr>
        <xdr:cNvPr id="118" name="Text Box 7">
          <a:extLst>
            <a:ext uri="{FF2B5EF4-FFF2-40B4-BE49-F238E27FC236}">
              <a16:creationId xmlns:a16="http://schemas.microsoft.com/office/drawing/2014/main" id="{309EABDE-912F-4DBC-ADB5-4A71FD2AED06}"/>
            </a:ext>
          </a:extLst>
        </xdr:cNvPr>
        <xdr:cNvSpPr txBox="1">
          <a:spLocks noChangeArrowheads="1"/>
        </xdr:cNvSpPr>
      </xdr:nvSpPr>
      <xdr:spPr bwMode="auto">
        <a:xfrm>
          <a:off x="12468225" y="7058025"/>
          <a:ext cx="76200" cy="555625"/>
        </a:xfrm>
        <a:prstGeom prst="rect">
          <a:avLst/>
        </a:prstGeom>
        <a:noFill/>
        <a:ln w="9525">
          <a:noFill/>
          <a:miter lim="800000"/>
          <a:headEnd/>
          <a:tailEnd/>
        </a:ln>
      </xdr:spPr>
    </xdr:sp>
    <xdr:clientData/>
  </xdr:oneCellAnchor>
  <xdr:oneCellAnchor>
    <xdr:from>
      <xdr:col>6</xdr:col>
      <xdr:colOff>0</xdr:colOff>
      <xdr:row>18</xdr:row>
      <xdr:rowOff>0</xdr:rowOff>
    </xdr:from>
    <xdr:ext cx="76200" cy="555625"/>
    <xdr:sp macro="" textlink="">
      <xdr:nvSpPr>
        <xdr:cNvPr id="119" name="Text Box 7">
          <a:extLst>
            <a:ext uri="{FF2B5EF4-FFF2-40B4-BE49-F238E27FC236}">
              <a16:creationId xmlns:a16="http://schemas.microsoft.com/office/drawing/2014/main" id="{235A6DB2-025C-46F8-A5C8-45867F7A2D34}"/>
            </a:ext>
          </a:extLst>
        </xdr:cNvPr>
        <xdr:cNvSpPr txBox="1">
          <a:spLocks noChangeArrowheads="1"/>
        </xdr:cNvSpPr>
      </xdr:nvSpPr>
      <xdr:spPr bwMode="auto">
        <a:xfrm>
          <a:off x="14087475" y="7058025"/>
          <a:ext cx="76200" cy="555625"/>
        </a:xfrm>
        <a:prstGeom prst="rect">
          <a:avLst/>
        </a:prstGeom>
        <a:noFill/>
        <a:ln w="9525">
          <a:noFill/>
          <a:miter lim="800000"/>
          <a:headEnd/>
          <a:tailEnd/>
        </a:ln>
      </xdr:spPr>
    </xdr:sp>
    <xdr:clientData/>
  </xdr:oneCellAnchor>
  <xdr:oneCellAnchor>
    <xdr:from>
      <xdr:col>6</xdr:col>
      <xdr:colOff>0</xdr:colOff>
      <xdr:row>18</xdr:row>
      <xdr:rowOff>0</xdr:rowOff>
    </xdr:from>
    <xdr:ext cx="76200" cy="555625"/>
    <xdr:sp macro="" textlink="">
      <xdr:nvSpPr>
        <xdr:cNvPr id="120" name="Text Box 7">
          <a:extLst>
            <a:ext uri="{FF2B5EF4-FFF2-40B4-BE49-F238E27FC236}">
              <a16:creationId xmlns:a16="http://schemas.microsoft.com/office/drawing/2014/main" id="{F9EBA160-158F-412D-9017-34403E33F84E}"/>
            </a:ext>
          </a:extLst>
        </xdr:cNvPr>
        <xdr:cNvSpPr txBox="1">
          <a:spLocks noChangeArrowheads="1"/>
        </xdr:cNvSpPr>
      </xdr:nvSpPr>
      <xdr:spPr bwMode="auto">
        <a:xfrm>
          <a:off x="14087475" y="7058025"/>
          <a:ext cx="76200" cy="555625"/>
        </a:xfrm>
        <a:prstGeom prst="rect">
          <a:avLst/>
        </a:prstGeom>
        <a:noFill/>
        <a:ln w="9525">
          <a:noFill/>
          <a:miter lim="800000"/>
          <a:headEnd/>
          <a:tailEnd/>
        </a:ln>
      </xdr:spPr>
    </xdr:sp>
    <xdr:clientData/>
  </xdr:oneCellAnchor>
  <xdr:oneCellAnchor>
    <xdr:from>
      <xdr:col>7</xdr:col>
      <xdr:colOff>0</xdr:colOff>
      <xdr:row>18</xdr:row>
      <xdr:rowOff>0</xdr:rowOff>
    </xdr:from>
    <xdr:ext cx="76200" cy="555625"/>
    <xdr:sp macro="" textlink="">
      <xdr:nvSpPr>
        <xdr:cNvPr id="121" name="Text Box 7">
          <a:extLst>
            <a:ext uri="{FF2B5EF4-FFF2-40B4-BE49-F238E27FC236}">
              <a16:creationId xmlns:a16="http://schemas.microsoft.com/office/drawing/2014/main" id="{3A2D831F-006F-485D-A9B6-E94B205EC324}"/>
            </a:ext>
          </a:extLst>
        </xdr:cNvPr>
        <xdr:cNvSpPr txBox="1">
          <a:spLocks noChangeArrowheads="1"/>
        </xdr:cNvSpPr>
      </xdr:nvSpPr>
      <xdr:spPr bwMode="auto">
        <a:xfrm>
          <a:off x="15706725" y="7058025"/>
          <a:ext cx="76200" cy="555625"/>
        </a:xfrm>
        <a:prstGeom prst="rect">
          <a:avLst/>
        </a:prstGeom>
        <a:noFill/>
        <a:ln w="9525">
          <a:noFill/>
          <a:miter lim="800000"/>
          <a:headEnd/>
          <a:tailEnd/>
        </a:ln>
      </xdr:spPr>
    </xdr:sp>
    <xdr:clientData/>
  </xdr:oneCellAnchor>
  <xdr:oneCellAnchor>
    <xdr:from>
      <xdr:col>7</xdr:col>
      <xdr:colOff>0</xdr:colOff>
      <xdr:row>18</xdr:row>
      <xdr:rowOff>0</xdr:rowOff>
    </xdr:from>
    <xdr:ext cx="76200" cy="555625"/>
    <xdr:sp macro="" textlink="">
      <xdr:nvSpPr>
        <xdr:cNvPr id="122" name="Text Box 7">
          <a:extLst>
            <a:ext uri="{FF2B5EF4-FFF2-40B4-BE49-F238E27FC236}">
              <a16:creationId xmlns:a16="http://schemas.microsoft.com/office/drawing/2014/main" id="{66E822DD-E9A5-4DE5-85EC-9BD0A8185EE6}"/>
            </a:ext>
          </a:extLst>
        </xdr:cNvPr>
        <xdr:cNvSpPr txBox="1">
          <a:spLocks noChangeArrowheads="1"/>
        </xdr:cNvSpPr>
      </xdr:nvSpPr>
      <xdr:spPr bwMode="auto">
        <a:xfrm>
          <a:off x="15706725" y="7058025"/>
          <a:ext cx="76200" cy="555625"/>
        </a:xfrm>
        <a:prstGeom prst="rect">
          <a:avLst/>
        </a:prstGeom>
        <a:noFill/>
        <a:ln w="9525">
          <a:noFill/>
          <a:miter lim="800000"/>
          <a:headEnd/>
          <a:tailEnd/>
        </a:ln>
      </xdr:spPr>
    </xdr:sp>
    <xdr:clientData/>
  </xdr:oneCellAnchor>
  <xdr:oneCellAnchor>
    <xdr:from>
      <xdr:col>8</xdr:col>
      <xdr:colOff>0</xdr:colOff>
      <xdr:row>18</xdr:row>
      <xdr:rowOff>0</xdr:rowOff>
    </xdr:from>
    <xdr:ext cx="76200" cy="555625"/>
    <xdr:sp macro="" textlink="">
      <xdr:nvSpPr>
        <xdr:cNvPr id="123" name="Text Box 7">
          <a:extLst>
            <a:ext uri="{FF2B5EF4-FFF2-40B4-BE49-F238E27FC236}">
              <a16:creationId xmlns:a16="http://schemas.microsoft.com/office/drawing/2014/main" id="{2A6F92DA-4FF7-4695-AA48-9E8818C37DA6}"/>
            </a:ext>
          </a:extLst>
        </xdr:cNvPr>
        <xdr:cNvSpPr txBox="1">
          <a:spLocks noChangeArrowheads="1"/>
        </xdr:cNvSpPr>
      </xdr:nvSpPr>
      <xdr:spPr bwMode="auto">
        <a:xfrm>
          <a:off x="17325975" y="7058025"/>
          <a:ext cx="76200" cy="555625"/>
        </a:xfrm>
        <a:prstGeom prst="rect">
          <a:avLst/>
        </a:prstGeom>
        <a:noFill/>
        <a:ln w="9525">
          <a:noFill/>
          <a:miter lim="800000"/>
          <a:headEnd/>
          <a:tailEnd/>
        </a:ln>
      </xdr:spPr>
    </xdr:sp>
    <xdr:clientData/>
  </xdr:oneCellAnchor>
  <xdr:oneCellAnchor>
    <xdr:from>
      <xdr:col>8</xdr:col>
      <xdr:colOff>0</xdr:colOff>
      <xdr:row>18</xdr:row>
      <xdr:rowOff>0</xdr:rowOff>
    </xdr:from>
    <xdr:ext cx="76200" cy="555625"/>
    <xdr:sp macro="" textlink="">
      <xdr:nvSpPr>
        <xdr:cNvPr id="124" name="Text Box 7">
          <a:extLst>
            <a:ext uri="{FF2B5EF4-FFF2-40B4-BE49-F238E27FC236}">
              <a16:creationId xmlns:a16="http://schemas.microsoft.com/office/drawing/2014/main" id="{9F18783F-55BE-4A28-8342-16758B201736}"/>
            </a:ext>
          </a:extLst>
        </xdr:cNvPr>
        <xdr:cNvSpPr txBox="1">
          <a:spLocks noChangeArrowheads="1"/>
        </xdr:cNvSpPr>
      </xdr:nvSpPr>
      <xdr:spPr bwMode="auto">
        <a:xfrm>
          <a:off x="17325975" y="7058025"/>
          <a:ext cx="76200" cy="555625"/>
        </a:xfrm>
        <a:prstGeom prst="rect">
          <a:avLst/>
        </a:prstGeom>
        <a:noFill/>
        <a:ln w="9525">
          <a:noFill/>
          <a:miter lim="800000"/>
          <a:headEnd/>
          <a:tailEnd/>
        </a:ln>
      </xdr:spPr>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184973\Desktop\Pharmacy%20RFP\5-REPLACEMENT-OFFICIAL-PRICE-SHEET-PHARMACY-SP-13-0078.xlsx" TargetMode="External"/><Relationship Id="rId1" Type="http://schemas.openxmlformats.org/officeDocument/2006/relationships/externalLinkPath" Target="https://arkdhs.sharepoint.com/Users/184973/Desktop/Pharmacy%20RFP/5-REPLACEMENT-OFFICIAL-PRICE-SHEET-PHARMACY-SP-13-007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 Deliverables"/>
      <sheetName val="DevelopmentFacility"/>
      <sheetName val="Hardware"/>
      <sheetName val="Software"/>
      <sheetName val="Labor Rates"/>
      <sheetName val="Operations"/>
      <sheetName val="Summary"/>
      <sheetName val="Sheet1"/>
    </sheetNames>
    <sheetDataSet>
      <sheetData sheetId="0"/>
      <sheetData sheetId="1"/>
      <sheetData sheetId="2"/>
      <sheetData sheetId="3"/>
      <sheetData sheetId="4"/>
      <sheetData sheetId="5"/>
      <sheetData sheetId="6"/>
      <sheetData sheetId="7">
        <row r="3">
          <cell r="B3" t="str">
            <v>Concurrent</v>
          </cell>
        </row>
        <row r="4">
          <cell r="B4" t="str">
            <v>Named</v>
          </cell>
        </row>
        <row r="5">
          <cell r="B5" t="str">
            <v>Site</v>
          </cell>
        </row>
        <row r="7">
          <cell r="B7" t="str">
            <v>COTS</v>
          </cell>
        </row>
        <row r="8">
          <cell r="B8" t="str">
            <v>Proprietary</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pageSetUpPr fitToPage="1"/>
  </sheetPr>
  <dimension ref="A1:F16"/>
  <sheetViews>
    <sheetView showGridLines="0" tabSelected="1" zoomScale="80" zoomScaleNormal="80" workbookViewId="0">
      <selection activeCell="F35" sqref="F35"/>
    </sheetView>
  </sheetViews>
  <sheetFormatPr defaultColWidth="8.7109375" defaultRowHeight="15" x14ac:dyDescent="0.25"/>
  <cols>
    <col min="1" max="1" width="5.7109375" customWidth="1"/>
    <col min="4" max="4" width="10.42578125" customWidth="1"/>
    <col min="6" max="6" width="58.7109375" customWidth="1"/>
  </cols>
  <sheetData>
    <row r="1" spans="1:6" x14ac:dyDescent="0.25">
      <c r="A1" s="1"/>
      <c r="B1" s="1"/>
      <c r="C1" s="1"/>
      <c r="D1" s="1"/>
      <c r="E1" s="1"/>
      <c r="F1" s="1"/>
    </row>
    <row r="2" spans="1:6" x14ac:dyDescent="0.25">
      <c r="A2" s="1"/>
      <c r="B2" s="1"/>
      <c r="C2" s="1"/>
      <c r="D2" s="1"/>
      <c r="E2" s="1"/>
      <c r="F2" s="1"/>
    </row>
    <row r="3" spans="1:6" x14ac:dyDescent="0.25">
      <c r="A3" s="1"/>
      <c r="B3" s="1"/>
      <c r="C3" s="1"/>
      <c r="D3" s="1"/>
      <c r="E3" s="1"/>
      <c r="F3" s="1"/>
    </row>
    <row r="4" spans="1:6" x14ac:dyDescent="0.25">
      <c r="A4" s="1"/>
      <c r="B4" s="1"/>
      <c r="C4" s="1"/>
      <c r="D4" s="1"/>
      <c r="E4" s="1"/>
      <c r="F4" s="1"/>
    </row>
    <row r="5" spans="1:6" ht="63" customHeight="1" x14ac:dyDescent="0.4">
      <c r="A5" s="1"/>
      <c r="B5" s="192" t="s">
        <v>169</v>
      </c>
      <c r="C5" s="192"/>
      <c r="D5" s="192"/>
      <c r="E5" s="192"/>
      <c r="F5" s="192"/>
    </row>
    <row r="6" spans="1:6" ht="30.75" x14ac:dyDescent="0.4">
      <c r="A6" s="1"/>
      <c r="B6" s="193" t="s">
        <v>0</v>
      </c>
      <c r="C6" s="193"/>
      <c r="D6" s="193"/>
      <c r="E6" s="193"/>
      <c r="F6" s="193"/>
    </row>
    <row r="7" spans="1:6" ht="26.25" x14ac:dyDescent="0.4">
      <c r="A7" s="1"/>
      <c r="B7" s="1"/>
      <c r="C7" s="2"/>
      <c r="D7" s="1"/>
      <c r="E7" s="1"/>
      <c r="F7" s="1"/>
    </row>
    <row r="8" spans="1:6" ht="27.75" x14ac:dyDescent="0.25">
      <c r="A8" s="1"/>
      <c r="B8" s="194"/>
      <c r="C8" s="195"/>
      <c r="D8" s="195"/>
      <c r="E8" s="195"/>
      <c r="F8" s="195"/>
    </row>
    <row r="9" spans="1:6" ht="23.25" customHeight="1" x14ac:dyDescent="0.25">
      <c r="A9" s="1"/>
      <c r="B9" s="197"/>
      <c r="C9" s="197"/>
      <c r="D9" s="197"/>
      <c r="E9" s="197"/>
      <c r="F9" s="197"/>
    </row>
    <row r="10" spans="1:6" x14ac:dyDescent="0.25">
      <c r="A10" s="1"/>
      <c r="B10" s="1"/>
      <c r="C10" s="3"/>
      <c r="D10" s="1"/>
      <c r="E10" s="1"/>
      <c r="F10" s="1"/>
    </row>
    <row r="11" spans="1:6" x14ac:dyDescent="0.25">
      <c r="A11" s="1"/>
      <c r="B11" s="1"/>
      <c r="C11" s="3"/>
      <c r="D11" s="1"/>
      <c r="E11" s="1"/>
      <c r="F11" s="1"/>
    </row>
    <row r="12" spans="1:6" x14ac:dyDescent="0.25">
      <c r="A12" s="1"/>
      <c r="B12" s="1"/>
      <c r="C12" s="3"/>
      <c r="D12" s="1"/>
      <c r="E12" s="1"/>
      <c r="F12" s="1"/>
    </row>
    <row r="13" spans="1:6" ht="23.25" x14ac:dyDescent="0.35">
      <c r="A13" s="1"/>
      <c r="B13" s="196"/>
      <c r="C13" s="196"/>
      <c r="D13" s="196"/>
      <c r="E13" s="196"/>
      <c r="F13" s="196"/>
    </row>
    <row r="14" spans="1:6" x14ac:dyDescent="0.25">
      <c r="A14" s="1"/>
      <c r="B14" s="191"/>
      <c r="C14" s="191"/>
      <c r="D14" s="191"/>
      <c r="E14" s="191"/>
      <c r="F14" s="191"/>
    </row>
    <row r="15" spans="1:6" x14ac:dyDescent="0.25">
      <c r="A15" s="1"/>
      <c r="B15" s="1"/>
      <c r="C15" s="1"/>
      <c r="D15" s="1"/>
      <c r="E15" s="1"/>
      <c r="F15" s="1"/>
    </row>
    <row r="16" spans="1:6" x14ac:dyDescent="0.25">
      <c r="A16" s="4"/>
      <c r="B16" s="4"/>
      <c r="C16" s="4"/>
      <c r="D16" s="4"/>
      <c r="E16" s="4"/>
      <c r="F16" s="4"/>
    </row>
  </sheetData>
  <mergeCells count="6">
    <mergeCell ref="B14:F14"/>
    <mergeCell ref="B5:F5"/>
    <mergeCell ref="B6:F6"/>
    <mergeCell ref="B8:F8"/>
    <mergeCell ref="B13:F13"/>
    <mergeCell ref="B9:F9"/>
  </mergeCells>
  <pageMargins left="0.7" right="0.7" top="0.75" bottom="0.75" header="0.3" footer="0.3"/>
  <pageSetup orientation="landscape"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98266-AC46-46F6-B579-5782132C260E}">
  <sheetPr>
    <tabColor rgb="FFFFFF00"/>
    <pageSetUpPr fitToPage="1"/>
  </sheetPr>
  <dimension ref="A1:J25"/>
  <sheetViews>
    <sheetView showGridLines="0" topLeftCell="D8" zoomScale="80" zoomScaleNormal="80" workbookViewId="0">
      <selection activeCell="J25" activeCellId="3" sqref="J11 J17 J21 J25"/>
    </sheetView>
  </sheetViews>
  <sheetFormatPr defaultColWidth="9.28515625" defaultRowHeight="14.25" x14ac:dyDescent="0.2"/>
  <cols>
    <col min="1" max="1" width="4.7109375" style="5" customWidth="1"/>
    <col min="2" max="2" width="53.7109375" style="5" customWidth="1"/>
    <col min="3" max="14" width="23.7109375" style="5" customWidth="1"/>
    <col min="15" max="15" width="22.7109375" style="5" customWidth="1"/>
    <col min="16" max="17" width="25.7109375" style="5" customWidth="1"/>
    <col min="18" max="18" width="15.28515625" style="5" bestFit="1" customWidth="1"/>
    <col min="19" max="16384" width="9.28515625" style="5"/>
  </cols>
  <sheetData>
    <row r="1" spans="1:10" s="92" customFormat="1" ht="15" x14ac:dyDescent="0.2">
      <c r="A1" s="18" t="s">
        <v>1</v>
      </c>
      <c r="B1" s="52"/>
      <c r="C1" s="52"/>
      <c r="D1" s="52"/>
      <c r="E1" s="52"/>
      <c r="F1" s="52"/>
    </row>
    <row r="2" spans="1:10" s="92" customFormat="1" ht="15" customHeight="1" x14ac:dyDescent="0.25">
      <c r="A2" s="21" t="s">
        <v>0</v>
      </c>
      <c r="B2" s="52"/>
      <c r="D2" s="100" t="s">
        <v>27</v>
      </c>
      <c r="E2" s="275" t="str">
        <f>IF('3. Cost Proposal Summary'!F2="","",'3. Cost Proposal Summary'!F2)</f>
        <v/>
      </c>
      <c r="F2" s="275"/>
    </row>
    <row r="3" spans="1:10" s="92" customFormat="1" ht="16.5" customHeight="1" x14ac:dyDescent="0.2">
      <c r="A3" s="114"/>
      <c r="B3" s="112"/>
      <c r="E3" s="272" t="s">
        <v>28</v>
      </c>
      <c r="F3" s="272"/>
    </row>
    <row r="4" spans="1:10" s="92" customFormat="1" ht="15" x14ac:dyDescent="0.25">
      <c r="A4" s="22" t="s">
        <v>25</v>
      </c>
      <c r="B4" s="22"/>
      <c r="C4" s="55"/>
      <c r="D4" s="55"/>
      <c r="E4" s="55"/>
      <c r="F4" s="55"/>
    </row>
    <row r="5" spans="1:10" s="92" customFormat="1" ht="15" x14ac:dyDescent="0.25">
      <c r="A5" s="22"/>
      <c r="B5" s="22"/>
      <c r="C5" s="55"/>
      <c r="D5" s="55"/>
      <c r="E5" s="55"/>
      <c r="F5" s="55"/>
    </row>
    <row r="6" spans="1:10" ht="159" customHeight="1" x14ac:dyDescent="0.2">
      <c r="B6" s="234" t="s">
        <v>156</v>
      </c>
      <c r="C6" s="235"/>
      <c r="D6" s="235"/>
      <c r="E6" s="235"/>
      <c r="F6" s="236"/>
      <c r="G6" s="117"/>
    </row>
    <row r="8" spans="1:10" ht="15" x14ac:dyDescent="0.2">
      <c r="B8" s="6" t="s">
        <v>157</v>
      </c>
      <c r="C8" s="7"/>
      <c r="D8" s="10"/>
      <c r="E8" s="101"/>
      <c r="F8" s="101"/>
      <c r="G8" s="101"/>
      <c r="H8" s="101"/>
      <c r="I8" s="101"/>
      <c r="J8" s="102"/>
    </row>
    <row r="9" spans="1:10" ht="15" x14ac:dyDescent="0.2">
      <c r="B9" s="81" t="s">
        <v>158</v>
      </c>
      <c r="C9" s="274"/>
      <c r="D9" s="274"/>
      <c r="E9" s="103"/>
      <c r="F9" s="103"/>
      <c r="G9" s="103"/>
      <c r="H9" s="103"/>
      <c r="I9" s="101"/>
      <c r="J9" s="102"/>
    </row>
    <row r="10" spans="1:10" ht="15" x14ac:dyDescent="0.2">
      <c r="C10" s="130" t="s">
        <v>33</v>
      </c>
      <c r="D10" s="130" t="s">
        <v>34</v>
      </c>
      <c r="E10" s="47" t="s">
        <v>35</v>
      </c>
      <c r="F10" s="47" t="s">
        <v>36</v>
      </c>
      <c r="G10" s="47" t="s">
        <v>37</v>
      </c>
      <c r="H10" s="47" t="s">
        <v>159</v>
      </c>
      <c r="I10" s="47" t="s">
        <v>160</v>
      </c>
      <c r="J10" s="47" t="s">
        <v>40</v>
      </c>
    </row>
    <row r="11" spans="1:10" ht="15" x14ac:dyDescent="0.25">
      <c r="B11" s="9" t="s">
        <v>161</v>
      </c>
      <c r="C11" s="104"/>
      <c r="D11" s="98"/>
      <c r="E11" s="98"/>
      <c r="F11" s="98"/>
      <c r="G11" s="98"/>
      <c r="H11" s="98"/>
      <c r="I11" s="98"/>
      <c r="J11" s="157">
        <f>SUM(C11:I11)</f>
        <v>0</v>
      </c>
    </row>
    <row r="12" spans="1:10" ht="15" x14ac:dyDescent="0.25">
      <c r="B12" s="20"/>
      <c r="C12" s="20"/>
    </row>
    <row r="13" spans="1:10" ht="15" x14ac:dyDescent="0.2">
      <c r="B13" s="6" t="s">
        <v>162</v>
      </c>
      <c r="C13" s="7"/>
      <c r="D13" s="10"/>
      <c r="E13" s="101"/>
      <c r="F13" s="101"/>
      <c r="G13" s="101"/>
      <c r="H13" s="101"/>
      <c r="I13" s="101"/>
      <c r="J13" s="102"/>
    </row>
    <row r="14" spans="1:10" ht="15" x14ac:dyDescent="0.2">
      <c r="B14" s="6"/>
      <c r="C14" s="7"/>
      <c r="D14" s="10"/>
      <c r="E14" s="101"/>
      <c r="F14" s="101"/>
      <c r="G14" s="101"/>
      <c r="H14" s="101"/>
      <c r="I14" s="101"/>
      <c r="J14" s="102"/>
    </row>
    <row r="15" spans="1:10" ht="15" x14ac:dyDescent="0.2">
      <c r="B15" s="81" t="s">
        <v>163</v>
      </c>
      <c r="C15" s="274"/>
      <c r="D15" s="274"/>
      <c r="E15" s="103"/>
      <c r="F15" s="103"/>
      <c r="G15" s="103"/>
      <c r="H15" s="103"/>
      <c r="I15" s="103"/>
      <c r="J15" s="103"/>
    </row>
    <row r="16" spans="1:10" ht="15" x14ac:dyDescent="0.2">
      <c r="C16" s="130" t="s">
        <v>33</v>
      </c>
      <c r="D16" s="130" t="s">
        <v>34</v>
      </c>
      <c r="E16" s="47" t="s">
        <v>35</v>
      </c>
      <c r="F16" s="47" t="s">
        <v>36</v>
      </c>
      <c r="G16" s="47" t="s">
        <v>37</v>
      </c>
      <c r="H16" s="47" t="s">
        <v>159</v>
      </c>
      <c r="I16" s="47" t="s">
        <v>160</v>
      </c>
      <c r="J16" s="47" t="s">
        <v>40</v>
      </c>
    </row>
    <row r="17" spans="2:10" ht="15" x14ac:dyDescent="0.25">
      <c r="B17" s="9" t="s">
        <v>161</v>
      </c>
      <c r="C17" s="98"/>
      <c r="D17" s="98"/>
      <c r="E17" s="98"/>
      <c r="F17" s="98"/>
      <c r="G17" s="98"/>
      <c r="H17" s="98"/>
      <c r="I17" s="98"/>
      <c r="J17" s="157">
        <f>SUM(C17:I17)</f>
        <v>0</v>
      </c>
    </row>
    <row r="18" spans="2:10" ht="15" x14ac:dyDescent="0.25">
      <c r="B18" s="20"/>
    </row>
    <row r="19" spans="2:10" ht="15" x14ac:dyDescent="0.2">
      <c r="B19" s="81" t="s">
        <v>164</v>
      </c>
      <c r="C19" s="274"/>
      <c r="D19" s="274"/>
      <c r="E19" s="103"/>
      <c r="F19" s="103"/>
      <c r="G19" s="103"/>
      <c r="H19" s="103"/>
      <c r="I19" s="101"/>
      <c r="J19" s="102"/>
    </row>
    <row r="20" spans="2:10" ht="15" x14ac:dyDescent="0.2">
      <c r="C20" s="47" t="s">
        <v>33</v>
      </c>
      <c r="D20" s="47" t="s">
        <v>34</v>
      </c>
      <c r="E20" s="47" t="s">
        <v>35</v>
      </c>
      <c r="F20" s="47" t="s">
        <v>36</v>
      </c>
      <c r="G20" s="47" t="s">
        <v>37</v>
      </c>
      <c r="H20" s="47" t="s">
        <v>159</v>
      </c>
      <c r="I20" s="47" t="s">
        <v>160</v>
      </c>
      <c r="J20" s="47" t="s">
        <v>40</v>
      </c>
    </row>
    <row r="21" spans="2:10" ht="15" x14ac:dyDescent="0.25">
      <c r="B21" s="9" t="s">
        <v>161</v>
      </c>
      <c r="C21" s="98"/>
      <c r="D21" s="98"/>
      <c r="E21" s="98"/>
      <c r="F21" s="98"/>
      <c r="G21" s="98"/>
      <c r="H21" s="98"/>
      <c r="I21" s="98"/>
      <c r="J21" s="157">
        <f>SUM(C21:I21)</f>
        <v>0</v>
      </c>
    </row>
    <row r="23" spans="2:10" ht="15" x14ac:dyDescent="0.2">
      <c r="B23" s="81" t="s">
        <v>165</v>
      </c>
      <c r="C23" s="274"/>
      <c r="D23" s="274"/>
      <c r="E23" s="103"/>
      <c r="F23" s="103"/>
      <c r="G23" s="103"/>
      <c r="H23" s="103"/>
      <c r="I23" s="101"/>
      <c r="J23" s="102"/>
    </row>
    <row r="24" spans="2:10" ht="15" x14ac:dyDescent="0.2">
      <c r="C24" s="47" t="s">
        <v>33</v>
      </c>
      <c r="D24" s="47" t="s">
        <v>34</v>
      </c>
      <c r="E24" s="47" t="s">
        <v>35</v>
      </c>
      <c r="F24" s="47" t="s">
        <v>36</v>
      </c>
      <c r="G24" s="47" t="s">
        <v>37</v>
      </c>
      <c r="H24" s="47" t="s">
        <v>159</v>
      </c>
      <c r="I24" s="47" t="s">
        <v>160</v>
      </c>
      <c r="J24" s="47" t="s">
        <v>40</v>
      </c>
    </row>
    <row r="25" spans="2:10" ht="15" x14ac:dyDescent="0.25">
      <c r="B25" s="9" t="s">
        <v>161</v>
      </c>
      <c r="C25" s="98"/>
      <c r="D25" s="98"/>
      <c r="E25" s="98"/>
      <c r="F25" s="98"/>
      <c r="G25" s="98"/>
      <c r="H25" s="98"/>
      <c r="I25" s="98"/>
      <c r="J25" s="157">
        <f>SUM(C25:I25)</f>
        <v>0</v>
      </c>
    </row>
  </sheetData>
  <sheetProtection algorithmName="SHA-512" hashValue="WimF6DzfJzNZuu/dFej7n1/WjoZe7f2si3aDeZP4Vd3UnKuTm/aWAiTw0H9v1p+fA1Ix6Si+1DU7KIjwBxN3xQ==" saltValue="A1YN+pQUVqbMJJnVAO4hjg==" spinCount="100000" sheet="1" objects="1" scenarios="1"/>
  <mergeCells count="7">
    <mergeCell ref="C23:D23"/>
    <mergeCell ref="B6:F6"/>
    <mergeCell ref="E2:F2"/>
    <mergeCell ref="E3:F3"/>
    <mergeCell ref="C15:D15"/>
    <mergeCell ref="C9:D9"/>
    <mergeCell ref="C19:D19"/>
  </mergeCells>
  <pageMargins left="0.25" right="0.25" top="0.75" bottom="0.75" header="0.3" footer="0.3"/>
  <pageSetup scale="41"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2D050"/>
    <pageSetUpPr fitToPage="1"/>
  </sheetPr>
  <dimension ref="A1:F35"/>
  <sheetViews>
    <sheetView showGridLines="0" zoomScale="90" zoomScaleNormal="90" workbookViewId="0">
      <selection activeCell="B7" sqref="B7:D7"/>
    </sheetView>
  </sheetViews>
  <sheetFormatPr defaultColWidth="9.28515625" defaultRowHeight="15" x14ac:dyDescent="0.25"/>
  <cols>
    <col min="1" max="1" width="3.28515625" style="20" customWidth="1"/>
    <col min="2" max="2" width="9.28515625" style="20"/>
    <col min="3" max="3" width="50.7109375" style="20" customWidth="1"/>
    <col min="4" max="4" width="109.7109375" style="20" customWidth="1"/>
    <col min="5" max="8" width="9.28515625" style="20"/>
    <col min="9" max="9" width="9.28515625" style="20" customWidth="1"/>
    <col min="10" max="16384" width="9.28515625" style="20"/>
  </cols>
  <sheetData>
    <row r="1" spans="1:4" x14ac:dyDescent="0.25">
      <c r="A1" s="18" t="s">
        <v>1</v>
      </c>
      <c r="B1" s="19"/>
      <c r="C1" s="19"/>
      <c r="D1" s="19"/>
    </row>
    <row r="2" spans="1:4" x14ac:dyDescent="0.25">
      <c r="A2" s="21" t="s">
        <v>0</v>
      </c>
      <c r="B2" s="19"/>
      <c r="C2" s="19"/>
      <c r="D2" s="19"/>
    </row>
    <row r="3" spans="1:4" x14ac:dyDescent="0.25">
      <c r="A3" s="108"/>
      <c r="B3" s="109"/>
      <c r="C3" s="19"/>
      <c r="D3" s="19"/>
    </row>
    <row r="4" spans="1:4" x14ac:dyDescent="0.25">
      <c r="A4" s="21" t="s">
        <v>2</v>
      </c>
      <c r="B4" s="19"/>
      <c r="C4" s="19"/>
      <c r="D4" s="19"/>
    </row>
    <row r="5" spans="1:4" ht="15.75" customHeight="1" x14ac:dyDescent="0.25">
      <c r="A5" s="22"/>
      <c r="B5" s="22"/>
      <c r="C5" s="23"/>
      <c r="D5" s="24"/>
    </row>
    <row r="6" spans="1:4" x14ac:dyDescent="0.25">
      <c r="A6" s="19"/>
      <c r="B6" s="25" t="s">
        <v>2</v>
      </c>
      <c r="C6" s="26"/>
      <c r="D6" s="27"/>
    </row>
    <row r="7" spans="1:4" ht="395.25" customHeight="1" x14ac:dyDescent="0.25">
      <c r="A7" s="19"/>
      <c r="B7" s="198" t="s">
        <v>3</v>
      </c>
      <c r="C7" s="199"/>
      <c r="D7" s="200"/>
    </row>
    <row r="8" spans="1:4" ht="11.1" customHeight="1" x14ac:dyDescent="0.25">
      <c r="A8" s="19"/>
      <c r="B8" s="28"/>
      <c r="C8" s="19"/>
      <c r="D8" s="19"/>
    </row>
    <row r="9" spans="1:4" x14ac:dyDescent="0.25">
      <c r="A9" s="19"/>
      <c r="B9" s="201" t="s">
        <v>4</v>
      </c>
      <c r="C9" s="201"/>
      <c r="D9" s="201"/>
    </row>
    <row r="10" spans="1:4" x14ac:dyDescent="0.25">
      <c r="A10" s="19"/>
      <c r="B10" s="129" t="s">
        <v>5</v>
      </c>
      <c r="C10" s="129" t="s">
        <v>6</v>
      </c>
      <c r="D10" s="129" t="s">
        <v>7</v>
      </c>
    </row>
    <row r="11" spans="1:4" x14ac:dyDescent="0.25">
      <c r="A11" s="19"/>
      <c r="B11" s="29">
        <v>1</v>
      </c>
      <c r="C11" s="30" t="s">
        <v>8</v>
      </c>
      <c r="D11" s="30" t="s">
        <v>9</v>
      </c>
    </row>
    <row r="12" spans="1:4" x14ac:dyDescent="0.25">
      <c r="A12" s="19"/>
      <c r="B12" s="29">
        <v>2</v>
      </c>
      <c r="C12" s="30" t="s">
        <v>2</v>
      </c>
      <c r="D12" s="30" t="s">
        <v>10</v>
      </c>
    </row>
    <row r="13" spans="1:4" x14ac:dyDescent="0.25">
      <c r="A13" s="19"/>
      <c r="B13" s="29">
        <v>3</v>
      </c>
      <c r="C13" s="30" t="s">
        <v>11</v>
      </c>
      <c r="D13" s="8" t="s">
        <v>12</v>
      </c>
    </row>
    <row r="14" spans="1:4" x14ac:dyDescent="0.25">
      <c r="A14" s="19"/>
      <c r="B14" s="29">
        <v>4</v>
      </c>
      <c r="C14" s="30" t="s">
        <v>13</v>
      </c>
      <c r="D14" s="8" t="s">
        <v>14</v>
      </c>
    </row>
    <row r="15" spans="1:4" x14ac:dyDescent="0.25">
      <c r="A15" s="19"/>
      <c r="B15" s="29">
        <v>5</v>
      </c>
      <c r="C15" s="30" t="s">
        <v>15</v>
      </c>
      <c r="D15" s="8" t="s">
        <v>16</v>
      </c>
    </row>
    <row r="16" spans="1:4" x14ac:dyDescent="0.25">
      <c r="A16" s="19"/>
      <c r="B16" s="29">
        <v>6</v>
      </c>
      <c r="C16" s="30" t="s">
        <v>17</v>
      </c>
      <c r="D16" s="30" t="s">
        <v>18</v>
      </c>
    </row>
    <row r="17" spans="1:6" x14ac:dyDescent="0.25">
      <c r="A17" s="19"/>
      <c r="B17" s="29">
        <v>7</v>
      </c>
      <c r="C17" s="30" t="s">
        <v>19</v>
      </c>
      <c r="D17" s="30" t="s">
        <v>20</v>
      </c>
    </row>
    <row r="18" spans="1:6" x14ac:dyDescent="0.25">
      <c r="A18" s="19"/>
      <c r="B18" s="29">
        <v>8</v>
      </c>
      <c r="C18" s="30" t="s">
        <v>21</v>
      </c>
      <c r="D18" s="30" t="s">
        <v>22</v>
      </c>
    </row>
    <row r="19" spans="1:6" x14ac:dyDescent="0.25">
      <c r="A19" s="19"/>
      <c r="B19" s="29">
        <v>9</v>
      </c>
      <c r="C19" s="30" t="s">
        <v>23</v>
      </c>
      <c r="D19" s="30" t="s">
        <v>24</v>
      </c>
    </row>
    <row r="20" spans="1:6" x14ac:dyDescent="0.25">
      <c r="A20" s="19"/>
      <c r="B20" s="29">
        <v>10</v>
      </c>
      <c r="C20" s="30" t="s">
        <v>25</v>
      </c>
      <c r="D20" s="30" t="s">
        <v>26</v>
      </c>
    </row>
    <row r="21" spans="1:6" x14ac:dyDescent="0.25">
      <c r="A21" s="19"/>
    </row>
    <row r="22" spans="1:6" x14ac:dyDescent="0.25">
      <c r="A22" s="19"/>
    </row>
    <row r="23" spans="1:6" ht="60.75" customHeight="1" x14ac:dyDescent="0.25">
      <c r="A23" s="19"/>
    </row>
    <row r="24" spans="1:6" ht="9.6" customHeight="1" x14ac:dyDescent="0.25">
      <c r="A24" s="19"/>
    </row>
    <row r="25" spans="1:6" ht="14.25" customHeight="1" x14ac:dyDescent="0.25">
      <c r="A25" s="19"/>
    </row>
    <row r="26" spans="1:6" ht="77.25" customHeight="1" x14ac:dyDescent="0.25">
      <c r="A26" s="19"/>
    </row>
    <row r="27" spans="1:6" ht="9.6" customHeight="1" x14ac:dyDescent="0.25">
      <c r="A27" s="19"/>
    </row>
    <row r="28" spans="1:6" ht="184.5" customHeight="1" x14ac:dyDescent="0.25">
      <c r="A28" s="19"/>
      <c r="F28" s="31"/>
    </row>
    <row r="29" spans="1:6" x14ac:dyDescent="0.25">
      <c r="A29" s="19"/>
      <c r="F29" s="31"/>
    </row>
    <row r="30" spans="1:6" ht="135" customHeight="1" x14ac:dyDescent="0.25">
      <c r="A30" s="19"/>
      <c r="F30" s="31"/>
    </row>
    <row r="31" spans="1:6" x14ac:dyDescent="0.25">
      <c r="A31" s="19"/>
      <c r="F31" s="31"/>
    </row>
    <row r="32" spans="1:6" ht="76.5" customHeight="1" x14ac:dyDescent="0.25">
      <c r="A32" s="19"/>
      <c r="F32" s="31"/>
    </row>
    <row r="33" spans="1:6" x14ac:dyDescent="0.25">
      <c r="A33" s="19"/>
      <c r="F33" s="31"/>
    </row>
    <row r="34" spans="1:6" ht="45.75" customHeight="1" x14ac:dyDescent="0.25">
      <c r="A34" s="19"/>
      <c r="F34" s="31"/>
    </row>
    <row r="35" spans="1:6" ht="9.6" customHeight="1" x14ac:dyDescent="0.25">
      <c r="A35" s="19"/>
    </row>
  </sheetData>
  <mergeCells count="2">
    <mergeCell ref="B7:D7"/>
    <mergeCell ref="B9:D9"/>
  </mergeCells>
  <pageMargins left="0.7" right="0.7" top="0.75" bottom="0.75" header="0.3" footer="0.3"/>
  <pageSetup scale="42"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pageSetUpPr fitToPage="1"/>
  </sheetPr>
  <dimension ref="A1:P20"/>
  <sheetViews>
    <sheetView showGridLines="0" topLeftCell="C3" zoomScale="80" zoomScaleNormal="80" workbookViewId="0">
      <selection activeCell="E38" sqref="E38"/>
    </sheetView>
  </sheetViews>
  <sheetFormatPr defaultColWidth="9.28515625" defaultRowHeight="14.25" x14ac:dyDescent="0.25"/>
  <cols>
    <col min="1" max="1" width="2.7109375" style="33" customWidth="1"/>
    <col min="2" max="2" width="38.28515625" style="33" customWidth="1"/>
    <col min="3" max="3" width="25.7109375" style="33" customWidth="1"/>
    <col min="4" max="4" width="22.28515625" style="33" customWidth="1"/>
    <col min="5" max="5" width="27.42578125" style="33" customWidth="1"/>
    <col min="6" max="6" width="22.28515625" style="33" customWidth="1"/>
    <col min="7" max="7" width="22" style="33" customWidth="1"/>
    <col min="8" max="8" width="22.28515625" style="33" customWidth="1"/>
    <col min="9" max="9" width="22.42578125" style="33" customWidth="1"/>
    <col min="10" max="10" width="22.5703125" style="33" customWidth="1"/>
    <col min="11" max="11" width="22.42578125" style="33" customWidth="1"/>
    <col min="12" max="12" width="20" style="33" bestFit="1" customWidth="1"/>
    <col min="13" max="16" width="18.7109375" style="33" customWidth="1"/>
    <col min="17" max="16384" width="9.28515625" style="33"/>
  </cols>
  <sheetData>
    <row r="1" spans="1:16" ht="15" x14ac:dyDescent="0.25">
      <c r="A1" s="18" t="s">
        <v>1</v>
      </c>
      <c r="B1" s="32"/>
      <c r="C1" s="32"/>
      <c r="D1" s="32"/>
      <c r="E1" s="32"/>
      <c r="F1" s="32"/>
      <c r="G1" s="32"/>
      <c r="H1" s="32"/>
      <c r="I1" s="32"/>
      <c r="J1" s="32"/>
      <c r="K1" s="32"/>
      <c r="L1" s="32"/>
      <c r="M1" s="32"/>
      <c r="N1" s="32"/>
      <c r="O1" s="32"/>
      <c r="P1" s="32"/>
    </row>
    <row r="2" spans="1:16" ht="14.65" customHeight="1" x14ac:dyDescent="0.25">
      <c r="A2" s="21" t="s">
        <v>0</v>
      </c>
      <c r="B2" s="32"/>
      <c r="C2" s="32"/>
      <c r="D2" s="211" t="s">
        <v>27</v>
      </c>
      <c r="E2" s="212"/>
      <c r="F2" s="202"/>
      <c r="G2" s="203"/>
      <c r="H2" s="203"/>
      <c r="I2" s="203"/>
      <c r="J2" s="203"/>
      <c r="K2" s="204"/>
      <c r="L2" s="32"/>
      <c r="M2" s="32"/>
      <c r="N2" s="32"/>
      <c r="O2" s="32"/>
      <c r="P2" s="32"/>
    </row>
    <row r="3" spans="1:16" ht="15" x14ac:dyDescent="0.25">
      <c r="A3" s="108"/>
      <c r="B3" s="110"/>
      <c r="C3" s="32"/>
      <c r="D3" s="32"/>
      <c r="E3" s="105"/>
      <c r="F3" s="205" t="s">
        <v>28</v>
      </c>
      <c r="G3" s="206"/>
      <c r="H3" s="206"/>
      <c r="I3" s="206"/>
      <c r="J3" s="206"/>
      <c r="K3" s="207"/>
      <c r="L3" s="32"/>
      <c r="M3" s="32"/>
      <c r="N3" s="32"/>
      <c r="O3" s="32"/>
      <c r="P3" s="32"/>
    </row>
    <row r="4" spans="1:16" ht="15" x14ac:dyDescent="0.25">
      <c r="A4" s="34" t="s">
        <v>11</v>
      </c>
      <c r="B4" s="32"/>
      <c r="C4" s="32"/>
      <c r="D4" s="32"/>
      <c r="E4" s="35"/>
      <c r="L4" s="32"/>
      <c r="M4" s="32"/>
      <c r="N4" s="32"/>
      <c r="O4" s="32"/>
      <c r="P4" s="32"/>
    </row>
    <row r="5" spans="1:16" ht="9" customHeight="1" x14ac:dyDescent="0.25">
      <c r="A5" s="36"/>
      <c r="B5" s="37"/>
      <c r="C5" s="38"/>
      <c r="D5" s="32"/>
      <c r="E5" s="32"/>
      <c r="F5" s="32"/>
      <c r="G5" s="32"/>
      <c r="H5" s="32"/>
      <c r="I5" s="32"/>
      <c r="J5" s="32"/>
      <c r="K5" s="32"/>
      <c r="L5" s="36"/>
      <c r="M5" s="36"/>
      <c r="N5" s="36"/>
      <c r="O5" s="36"/>
      <c r="P5" s="36"/>
    </row>
    <row r="6" spans="1:16" ht="69" customHeight="1" x14ac:dyDescent="0.25">
      <c r="A6" s="36"/>
      <c r="B6" s="208" t="s">
        <v>29</v>
      </c>
      <c r="C6" s="209"/>
      <c r="D6" s="209"/>
      <c r="E6" s="209"/>
      <c r="F6" s="209"/>
      <c r="G6" s="209"/>
      <c r="H6" s="209"/>
      <c r="I6" s="209"/>
      <c r="J6" s="209"/>
      <c r="K6" s="210"/>
      <c r="L6" s="39"/>
      <c r="M6" s="40"/>
      <c r="N6" s="40"/>
      <c r="O6" s="40"/>
      <c r="P6" s="36"/>
    </row>
    <row r="7" spans="1:16" ht="15" x14ac:dyDescent="0.25">
      <c r="A7" s="36"/>
      <c r="B7" s="36"/>
      <c r="C7" s="41"/>
      <c r="D7" s="41"/>
      <c r="E7" s="32"/>
      <c r="F7" s="32"/>
      <c r="G7" s="32"/>
      <c r="H7" s="32"/>
      <c r="I7" s="32"/>
      <c r="J7" s="32"/>
      <c r="K7" s="32"/>
      <c r="L7" s="36"/>
      <c r="M7" s="36"/>
      <c r="N7" s="36"/>
      <c r="O7" s="36"/>
      <c r="P7" s="36"/>
    </row>
    <row r="8" spans="1:16" ht="31.5" customHeight="1" x14ac:dyDescent="0.25">
      <c r="A8" s="36"/>
      <c r="B8" s="42" t="s">
        <v>30</v>
      </c>
      <c r="C8" s="183">
        <f>J13</f>
        <v>0</v>
      </c>
      <c r="D8" s="32"/>
      <c r="E8" s="32"/>
      <c r="F8" s="32"/>
      <c r="G8" s="36"/>
      <c r="H8" s="36"/>
      <c r="I8" s="36"/>
      <c r="J8" s="36"/>
      <c r="K8" s="36"/>
    </row>
    <row r="9" spans="1:16" ht="44.65" customHeight="1" x14ac:dyDescent="0.25">
      <c r="A9" s="36"/>
      <c r="B9" s="42" t="s">
        <v>31</v>
      </c>
      <c r="C9" s="183">
        <f>SUM(J14:J18)</f>
        <v>0</v>
      </c>
      <c r="D9" s="32"/>
      <c r="E9" s="150"/>
      <c r="F9" s="32"/>
      <c r="G9" s="36"/>
      <c r="H9" s="36"/>
      <c r="I9" s="36"/>
      <c r="J9" s="36"/>
      <c r="K9" s="36"/>
    </row>
    <row r="10" spans="1:16" ht="15" x14ac:dyDescent="0.25">
      <c r="A10" s="36"/>
      <c r="B10" s="43"/>
      <c r="E10" s="40"/>
      <c r="L10" s="40"/>
    </row>
    <row r="11" spans="1:16" ht="18.75" customHeight="1" x14ac:dyDescent="0.25">
      <c r="A11" s="36"/>
      <c r="B11" s="44" t="s">
        <v>32</v>
      </c>
      <c r="E11" s="36"/>
    </row>
    <row r="12" spans="1:16" ht="15" x14ac:dyDescent="0.25">
      <c r="A12" s="45"/>
      <c r="B12" s="46"/>
      <c r="C12" s="47" t="s">
        <v>33</v>
      </c>
      <c r="D12" s="47" t="s">
        <v>34</v>
      </c>
      <c r="E12" s="47" t="s">
        <v>35</v>
      </c>
      <c r="F12" s="47" t="s">
        <v>36</v>
      </c>
      <c r="G12" s="47" t="s">
        <v>37</v>
      </c>
      <c r="H12" s="47" t="s">
        <v>38</v>
      </c>
      <c r="I12" s="135" t="s">
        <v>39</v>
      </c>
      <c r="J12" s="47" t="s">
        <v>40</v>
      </c>
    </row>
    <row r="13" spans="1:16" ht="15" x14ac:dyDescent="0.25">
      <c r="A13" s="45"/>
      <c r="B13" s="48" t="s">
        <v>41</v>
      </c>
      <c r="C13" s="184">
        <f>'5. DDI'!F47</f>
        <v>0</v>
      </c>
      <c r="D13" s="184">
        <f>'5. DDI'!J47</f>
        <v>0</v>
      </c>
      <c r="E13" s="184">
        <f>'5. DDI'!N47</f>
        <v>0</v>
      </c>
      <c r="F13" s="184">
        <f>'5. DDI'!R47</f>
        <v>0</v>
      </c>
      <c r="G13" s="184">
        <f>'5. DDI'!V47</f>
        <v>0</v>
      </c>
      <c r="H13" s="184">
        <f>'5. DDI'!Z47</f>
        <v>0</v>
      </c>
      <c r="I13" s="184">
        <f>'5. DDI'!AD47</f>
        <v>0</v>
      </c>
      <c r="J13" s="186">
        <f>SUM(C13:I13)</f>
        <v>0</v>
      </c>
    </row>
    <row r="14" spans="1:16" ht="15" x14ac:dyDescent="0.25">
      <c r="A14" s="45"/>
      <c r="B14" s="48" t="s">
        <v>17</v>
      </c>
      <c r="C14" s="185">
        <f>'6. Facility Costs'!C14</f>
        <v>0</v>
      </c>
      <c r="D14" s="185">
        <f>'6. Facility Costs'!D14</f>
        <v>0</v>
      </c>
      <c r="E14" s="185">
        <f>'6. Facility Costs'!E14</f>
        <v>0</v>
      </c>
      <c r="F14" s="185">
        <f>'6. Facility Costs'!F14</f>
        <v>0</v>
      </c>
      <c r="G14" s="185">
        <f>'6. Facility Costs'!G14</f>
        <v>0</v>
      </c>
      <c r="H14" s="185">
        <f>'6. Facility Costs'!H14</f>
        <v>0</v>
      </c>
      <c r="I14" s="185">
        <f>'6. Facility Costs'!I14</f>
        <v>0</v>
      </c>
      <c r="J14" s="186">
        <f t="shared" ref="J14:J18" si="0">SUM(C14:I14)</f>
        <v>0</v>
      </c>
    </row>
    <row r="15" spans="1:16" ht="15" x14ac:dyDescent="0.25">
      <c r="A15" s="45"/>
      <c r="B15" s="48" t="s">
        <v>42</v>
      </c>
      <c r="C15" s="190"/>
      <c r="D15" s="186">
        <f>'7. Systems M&amp;O'!E15</f>
        <v>0</v>
      </c>
      <c r="E15" s="186">
        <f>'7. Systems M&amp;O'!G15</f>
        <v>0</v>
      </c>
      <c r="F15" s="186">
        <f>'7. Systems M&amp;O'!I15</f>
        <v>0</v>
      </c>
      <c r="G15" s="186">
        <f>'7. Systems M&amp;O'!K15</f>
        <v>0</v>
      </c>
      <c r="H15" s="186">
        <f>'7. Systems M&amp;O'!M15</f>
        <v>0</v>
      </c>
      <c r="I15" s="186">
        <f>'7. Systems M&amp;O'!O15</f>
        <v>0</v>
      </c>
      <c r="J15" s="186">
        <f t="shared" si="0"/>
        <v>0</v>
      </c>
    </row>
    <row r="16" spans="1:16" ht="15" x14ac:dyDescent="0.25">
      <c r="A16" s="45"/>
      <c r="B16" s="48" t="s">
        <v>21</v>
      </c>
      <c r="C16" s="186">
        <f>'8. Software Hardware Costs'!H53</f>
        <v>0</v>
      </c>
      <c r="D16" s="186">
        <f>'8. Software Hardware Costs'!I53+'8. Software Hardware Costs'!K53</f>
        <v>0</v>
      </c>
      <c r="E16" s="186">
        <f>'8. Software Hardware Costs'!L53</f>
        <v>0</v>
      </c>
      <c r="F16" s="186">
        <f>'8. Software Hardware Costs'!M53</f>
        <v>0</v>
      </c>
      <c r="G16" s="186">
        <f>+'8. Software Hardware Costs'!N53</f>
        <v>0</v>
      </c>
      <c r="H16" s="186">
        <f>'8. Software Hardware Costs'!O53</f>
        <v>0</v>
      </c>
      <c r="I16" s="186">
        <f>'8. Software Hardware Costs'!P53</f>
        <v>0</v>
      </c>
      <c r="J16" s="186">
        <f t="shared" si="0"/>
        <v>0</v>
      </c>
    </row>
    <row r="17" spans="1:10" ht="15" x14ac:dyDescent="0.25">
      <c r="A17" s="45"/>
      <c r="B17" s="48" t="s">
        <v>23</v>
      </c>
      <c r="C17" s="186">
        <f>'9. Other Costs'!C38</f>
        <v>0</v>
      </c>
      <c r="D17" s="186">
        <f>'9. Other Costs'!D38</f>
        <v>0</v>
      </c>
      <c r="E17" s="186">
        <f>'9. Other Costs'!E38</f>
        <v>0</v>
      </c>
      <c r="F17" s="186">
        <f>'9. Other Costs'!F38</f>
        <v>0</v>
      </c>
      <c r="G17" s="186">
        <f>'9. Other Costs'!G38</f>
        <v>0</v>
      </c>
      <c r="H17" s="186">
        <f>'9. Other Costs'!H38</f>
        <v>0</v>
      </c>
      <c r="I17" s="186">
        <f>'9. Other Costs'!I38</f>
        <v>0</v>
      </c>
      <c r="J17" s="186">
        <f t="shared" si="0"/>
        <v>0</v>
      </c>
    </row>
    <row r="18" spans="1:10" ht="15.75" thickBot="1" x14ac:dyDescent="0.3">
      <c r="B18" s="49" t="s">
        <v>43</v>
      </c>
      <c r="C18" s="187">
        <f>'10. Hosting'!C11</f>
        <v>0</v>
      </c>
      <c r="D18" s="187">
        <f>'10. Hosting'!D11</f>
        <v>0</v>
      </c>
      <c r="E18" s="187">
        <f>'10. Hosting'!E11</f>
        <v>0</v>
      </c>
      <c r="F18" s="187">
        <f>'10. Hosting'!F11</f>
        <v>0</v>
      </c>
      <c r="G18" s="187">
        <f>'10. Hosting'!G11</f>
        <v>0</v>
      </c>
      <c r="H18" s="187">
        <f>'10. Hosting'!H11</f>
        <v>0</v>
      </c>
      <c r="I18" s="187">
        <f>'10. Hosting'!I11</f>
        <v>0</v>
      </c>
      <c r="J18" s="186">
        <f t="shared" si="0"/>
        <v>0</v>
      </c>
    </row>
    <row r="19" spans="1:10" ht="15.75" thickTop="1" x14ac:dyDescent="0.25">
      <c r="A19" s="45"/>
      <c r="B19" s="50" t="s">
        <v>44</v>
      </c>
      <c r="C19" s="188">
        <f t="shared" ref="C19:J19" si="1">SUM(C13:C18)</f>
        <v>0</v>
      </c>
      <c r="D19" s="188">
        <f t="shared" si="1"/>
        <v>0</v>
      </c>
      <c r="E19" s="188">
        <f t="shared" si="1"/>
        <v>0</v>
      </c>
      <c r="F19" s="188">
        <f t="shared" si="1"/>
        <v>0</v>
      </c>
      <c r="G19" s="188">
        <f t="shared" si="1"/>
        <v>0</v>
      </c>
      <c r="H19" s="188">
        <f t="shared" si="1"/>
        <v>0</v>
      </c>
      <c r="I19" s="188">
        <f t="shared" si="1"/>
        <v>0</v>
      </c>
      <c r="J19" s="189">
        <f t="shared" si="1"/>
        <v>0</v>
      </c>
    </row>
    <row r="20" spans="1:10" x14ac:dyDescent="0.25">
      <c r="A20" s="45"/>
      <c r="B20" s="51"/>
      <c r="C20" s="51"/>
      <c r="D20" s="51"/>
      <c r="E20" s="51"/>
    </row>
  </sheetData>
  <sheetProtection algorithmName="SHA-512" hashValue="gBV+Dpe87W8yK+KVzVW+RD3SsocdjhQ+9+NuRNt0ykV+EYPwTIwiA+h5eZPdmlk7pc61HpHRvgiZKYVAwEeM1Q==" saltValue="HQ3A2+G7DxE3tIhtyPcqPg==" spinCount="100000" sheet="1" objects="1" scenarios="1"/>
  <mergeCells count="4">
    <mergeCell ref="F2:K2"/>
    <mergeCell ref="F3:K3"/>
    <mergeCell ref="B6:K6"/>
    <mergeCell ref="D2:E2"/>
  </mergeCells>
  <pageMargins left="0.7" right="0.7" top="0.75" bottom="0.75" header="0.3" footer="0.3"/>
  <pageSetup scale="41" orientation="landscape" horizontalDpi="1200" verticalDpi="1200" r:id="rId1"/>
  <rowBreaks count="1" manualBreakCount="1">
    <brk id="17"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92D050"/>
    <pageSetUpPr fitToPage="1"/>
  </sheetPr>
  <dimension ref="A1:M46"/>
  <sheetViews>
    <sheetView showGridLines="0" topLeftCell="A6" zoomScale="80" zoomScaleNormal="80" workbookViewId="0">
      <selection activeCell="E2" sqref="E2:G2"/>
    </sheetView>
  </sheetViews>
  <sheetFormatPr defaultColWidth="9.28515625" defaultRowHeight="15" x14ac:dyDescent="0.25"/>
  <cols>
    <col min="1" max="1" width="5" style="20" customWidth="1"/>
    <col min="2" max="2" width="38.28515625" style="20" customWidth="1"/>
    <col min="3" max="3" width="71" style="20" bestFit="1" customWidth="1"/>
    <col min="4" max="4" width="16.28515625" style="20" customWidth="1"/>
    <col min="5" max="5" width="15.7109375" style="20" customWidth="1"/>
    <col min="6" max="6" width="10.42578125" style="20" customWidth="1"/>
    <col min="7" max="7" width="19.28515625" style="20" customWidth="1"/>
    <col min="8" max="12" width="15.7109375" style="20" customWidth="1"/>
    <col min="13" max="18" width="15.42578125" style="20" customWidth="1"/>
    <col min="19" max="16384" width="9.28515625" style="20"/>
  </cols>
  <sheetData>
    <row r="1" spans="1:13" x14ac:dyDescent="0.25">
      <c r="A1" s="18" t="s">
        <v>1</v>
      </c>
      <c r="B1" s="52"/>
      <c r="C1" s="52"/>
      <c r="D1" s="52"/>
      <c r="E1" s="52"/>
      <c r="F1" s="52"/>
      <c r="G1" s="52"/>
      <c r="H1" s="52"/>
      <c r="I1" s="52"/>
      <c r="J1" s="52"/>
      <c r="K1" s="52"/>
      <c r="L1" s="52"/>
    </row>
    <row r="2" spans="1:13" ht="15" customHeight="1" x14ac:dyDescent="0.25">
      <c r="A2" s="21" t="s">
        <v>0</v>
      </c>
      <c r="B2" s="52"/>
      <c r="C2" s="211" t="s">
        <v>27</v>
      </c>
      <c r="D2" s="212"/>
      <c r="E2" s="214" t="str">
        <f>IF('3. Cost Proposal Summary'!F2="","",'3. Cost Proposal Summary'!F2)</f>
        <v/>
      </c>
      <c r="F2" s="214"/>
      <c r="G2" s="214"/>
      <c r="H2" s="53"/>
      <c r="I2" s="53"/>
      <c r="J2" s="53"/>
      <c r="K2" s="52"/>
      <c r="L2" s="52"/>
    </row>
    <row r="3" spans="1:13" ht="15" customHeight="1" x14ac:dyDescent="0.25">
      <c r="A3" s="108"/>
      <c r="B3" s="111"/>
      <c r="C3" s="52"/>
      <c r="D3" s="54"/>
      <c r="E3" s="215" t="s">
        <v>28</v>
      </c>
      <c r="F3" s="215"/>
      <c r="G3" s="215"/>
      <c r="H3" s="53"/>
      <c r="I3" s="53"/>
      <c r="J3" s="53"/>
      <c r="K3" s="52"/>
      <c r="L3" s="52"/>
    </row>
    <row r="4" spans="1:13" x14ac:dyDescent="0.25">
      <c r="A4" s="21" t="s">
        <v>13</v>
      </c>
      <c r="B4" s="52"/>
      <c r="C4" s="52"/>
      <c r="D4" s="40"/>
      <c r="H4" s="53"/>
      <c r="I4" s="53"/>
      <c r="J4" s="53"/>
      <c r="K4" s="52"/>
      <c r="L4" s="52"/>
    </row>
    <row r="5" spans="1:13" x14ac:dyDescent="0.25">
      <c r="A5" s="22"/>
      <c r="B5" s="22"/>
      <c r="C5" s="52"/>
      <c r="D5" s="55"/>
      <c r="E5" s="55"/>
      <c r="F5" s="55"/>
      <c r="G5" s="55"/>
      <c r="H5" s="55"/>
      <c r="I5" s="55"/>
      <c r="J5" s="55"/>
      <c r="K5" s="55"/>
      <c r="L5" s="55"/>
    </row>
    <row r="6" spans="1:13" ht="121.35" customHeight="1" x14ac:dyDescent="0.25">
      <c r="A6" s="52"/>
      <c r="B6" s="213" t="s">
        <v>45</v>
      </c>
      <c r="C6" s="213"/>
      <c r="D6" s="213"/>
      <c r="E6" s="53"/>
      <c r="F6" s="53"/>
      <c r="G6" s="53"/>
      <c r="H6" s="53"/>
      <c r="I6" s="53"/>
      <c r="J6" s="53"/>
      <c r="K6" s="53"/>
      <c r="L6" s="53"/>
    </row>
    <row r="7" spans="1:13" x14ac:dyDescent="0.25">
      <c r="A7" s="52"/>
      <c r="B7" s="56"/>
      <c r="C7" s="52"/>
      <c r="D7" s="52"/>
      <c r="E7" s="52"/>
      <c r="F7" s="52"/>
      <c r="G7" s="52"/>
      <c r="H7" s="52"/>
      <c r="I7" s="52"/>
      <c r="J7" s="52"/>
      <c r="K7" s="52"/>
      <c r="L7" s="52"/>
    </row>
    <row r="8" spans="1:13" ht="18.75" customHeight="1" x14ac:dyDescent="0.25">
      <c r="B8" s="57" t="s">
        <v>46</v>
      </c>
      <c r="C8" s="52"/>
      <c r="D8" s="52"/>
      <c r="E8" s="52"/>
      <c r="F8" s="52"/>
      <c r="G8" s="52"/>
      <c r="H8" s="52"/>
    </row>
    <row r="9" spans="1:13" ht="27.6" customHeight="1" x14ac:dyDescent="0.25">
      <c r="A9" s="52"/>
      <c r="B9" s="217" t="s">
        <v>47</v>
      </c>
      <c r="C9" s="219" t="s">
        <v>48</v>
      </c>
      <c r="D9" s="220"/>
      <c r="E9" s="220"/>
      <c r="F9" s="221"/>
      <c r="G9" s="225" t="s">
        <v>49</v>
      </c>
      <c r="H9" s="225"/>
      <c r="I9" s="225"/>
      <c r="J9" s="225"/>
      <c r="K9" s="225"/>
      <c r="L9" s="225"/>
      <c r="M9" s="225"/>
    </row>
    <row r="10" spans="1:13" x14ac:dyDescent="0.25">
      <c r="A10" s="52"/>
      <c r="B10" s="218"/>
      <c r="C10" s="222"/>
      <c r="D10" s="223"/>
      <c r="E10" s="223"/>
      <c r="F10" s="224"/>
      <c r="G10" s="120" t="s">
        <v>50</v>
      </c>
      <c r="H10" s="120" t="s">
        <v>51</v>
      </c>
      <c r="I10" s="120" t="s">
        <v>52</v>
      </c>
      <c r="J10" s="120" t="s">
        <v>53</v>
      </c>
      <c r="K10" s="120" t="s">
        <v>54</v>
      </c>
      <c r="L10" s="120" t="s">
        <v>55</v>
      </c>
      <c r="M10" s="120" t="s">
        <v>56</v>
      </c>
    </row>
    <row r="11" spans="1:13" x14ac:dyDescent="0.25">
      <c r="B11" s="121" t="s">
        <v>57</v>
      </c>
      <c r="C11" s="216" t="s">
        <v>58</v>
      </c>
      <c r="D11" s="216"/>
      <c r="E11" s="216"/>
      <c r="F11" s="216"/>
      <c r="G11" s="122">
        <v>65</v>
      </c>
      <c r="H11" s="122">
        <v>65</v>
      </c>
      <c r="I11" s="122">
        <v>65</v>
      </c>
      <c r="J11" s="122">
        <v>65</v>
      </c>
      <c r="K11" s="122">
        <v>65</v>
      </c>
      <c r="L11" s="122">
        <v>65</v>
      </c>
      <c r="M11" s="122">
        <v>65</v>
      </c>
    </row>
    <row r="12" spans="1:13" x14ac:dyDescent="0.25">
      <c r="B12" s="106"/>
      <c r="C12" s="226"/>
      <c r="D12" s="226"/>
      <c r="E12" s="226"/>
      <c r="F12" s="226"/>
      <c r="G12" s="58">
        <v>0</v>
      </c>
      <c r="H12" s="58">
        <v>0</v>
      </c>
      <c r="I12" s="58">
        <v>0</v>
      </c>
      <c r="J12" s="58">
        <v>0</v>
      </c>
      <c r="K12" s="58">
        <v>0</v>
      </c>
      <c r="L12" s="58">
        <v>0</v>
      </c>
      <c r="M12" s="58">
        <v>0</v>
      </c>
    </row>
    <row r="13" spans="1:13" x14ac:dyDescent="0.25">
      <c r="B13" s="106"/>
      <c r="C13" s="226"/>
      <c r="D13" s="226"/>
      <c r="E13" s="226"/>
      <c r="F13" s="226"/>
      <c r="G13" s="58">
        <v>0</v>
      </c>
      <c r="H13" s="58">
        <v>0</v>
      </c>
      <c r="I13" s="58">
        <v>0</v>
      </c>
      <c r="J13" s="58">
        <v>0</v>
      </c>
      <c r="K13" s="58">
        <v>0</v>
      </c>
      <c r="L13" s="58">
        <v>0</v>
      </c>
      <c r="M13" s="58">
        <v>0</v>
      </c>
    </row>
    <row r="14" spans="1:13" x14ac:dyDescent="0.25">
      <c r="B14" s="106"/>
      <c r="C14" s="226"/>
      <c r="D14" s="226"/>
      <c r="E14" s="226"/>
      <c r="F14" s="226"/>
      <c r="G14" s="58">
        <v>0</v>
      </c>
      <c r="H14" s="58">
        <v>0</v>
      </c>
      <c r="I14" s="58">
        <v>0</v>
      </c>
      <c r="J14" s="58">
        <v>0</v>
      </c>
      <c r="K14" s="58">
        <v>0</v>
      </c>
      <c r="L14" s="58">
        <v>0</v>
      </c>
      <c r="M14" s="58">
        <v>0</v>
      </c>
    </row>
    <row r="15" spans="1:13" x14ac:dyDescent="0.25">
      <c r="B15" s="106"/>
      <c r="C15" s="226"/>
      <c r="D15" s="226"/>
      <c r="E15" s="226"/>
      <c r="F15" s="226"/>
      <c r="G15" s="58">
        <v>0</v>
      </c>
      <c r="H15" s="58">
        <v>0</v>
      </c>
      <c r="I15" s="58">
        <v>0</v>
      </c>
      <c r="J15" s="58">
        <v>0</v>
      </c>
      <c r="K15" s="58">
        <v>0</v>
      </c>
      <c r="L15" s="58">
        <v>0</v>
      </c>
      <c r="M15" s="58">
        <v>0</v>
      </c>
    </row>
    <row r="16" spans="1:13" x14ac:dyDescent="0.25">
      <c r="B16" s="106"/>
      <c r="C16" s="226"/>
      <c r="D16" s="226"/>
      <c r="E16" s="226"/>
      <c r="F16" s="226"/>
      <c r="G16" s="58">
        <v>0</v>
      </c>
      <c r="H16" s="58">
        <v>0</v>
      </c>
      <c r="I16" s="58">
        <v>0</v>
      </c>
      <c r="J16" s="58">
        <v>0</v>
      </c>
      <c r="K16" s="58">
        <v>0</v>
      </c>
      <c r="L16" s="58">
        <v>0</v>
      </c>
      <c r="M16" s="58">
        <v>0</v>
      </c>
    </row>
    <row r="17" spans="2:13" x14ac:dyDescent="0.25">
      <c r="B17" s="106"/>
      <c r="C17" s="226"/>
      <c r="D17" s="226"/>
      <c r="E17" s="226"/>
      <c r="F17" s="226"/>
      <c r="G17" s="58">
        <v>0</v>
      </c>
      <c r="H17" s="58">
        <v>0</v>
      </c>
      <c r="I17" s="58">
        <v>0</v>
      </c>
      <c r="J17" s="58">
        <v>0</v>
      </c>
      <c r="K17" s="58">
        <v>0</v>
      </c>
      <c r="L17" s="58">
        <v>0</v>
      </c>
      <c r="M17" s="58">
        <v>0</v>
      </c>
    </row>
    <row r="18" spans="2:13" x14ac:dyDescent="0.25">
      <c r="B18" s="106"/>
      <c r="C18" s="226"/>
      <c r="D18" s="226"/>
      <c r="E18" s="226"/>
      <c r="F18" s="226"/>
      <c r="G18" s="58">
        <v>0</v>
      </c>
      <c r="H18" s="58">
        <v>0</v>
      </c>
      <c r="I18" s="58">
        <v>0</v>
      </c>
      <c r="J18" s="58">
        <v>0</v>
      </c>
      <c r="K18" s="58">
        <v>0</v>
      </c>
      <c r="L18" s="58">
        <v>0</v>
      </c>
      <c r="M18" s="58">
        <v>0</v>
      </c>
    </row>
    <row r="19" spans="2:13" x14ac:dyDescent="0.25">
      <c r="B19" s="106"/>
      <c r="C19" s="226"/>
      <c r="D19" s="226"/>
      <c r="E19" s="226"/>
      <c r="F19" s="226"/>
      <c r="G19" s="58">
        <v>0</v>
      </c>
      <c r="H19" s="58">
        <v>0</v>
      </c>
      <c r="I19" s="58">
        <v>0</v>
      </c>
      <c r="J19" s="58">
        <v>0</v>
      </c>
      <c r="K19" s="58">
        <v>0</v>
      </c>
      <c r="L19" s="58">
        <v>0</v>
      </c>
      <c r="M19" s="58">
        <v>0</v>
      </c>
    </row>
    <row r="20" spans="2:13" x14ac:dyDescent="0.25">
      <c r="B20" s="106"/>
      <c r="C20" s="226"/>
      <c r="D20" s="226"/>
      <c r="E20" s="226"/>
      <c r="F20" s="226"/>
      <c r="G20" s="58">
        <v>0</v>
      </c>
      <c r="H20" s="58">
        <v>0</v>
      </c>
      <c r="I20" s="58">
        <v>0</v>
      </c>
      <c r="J20" s="58">
        <v>0</v>
      </c>
      <c r="K20" s="58">
        <v>0</v>
      </c>
      <c r="L20" s="58">
        <v>0</v>
      </c>
      <c r="M20" s="58">
        <v>0</v>
      </c>
    </row>
    <row r="21" spans="2:13" x14ac:dyDescent="0.25">
      <c r="B21" s="106"/>
      <c r="C21" s="226"/>
      <c r="D21" s="226"/>
      <c r="E21" s="226"/>
      <c r="F21" s="226"/>
      <c r="G21" s="58">
        <v>0</v>
      </c>
      <c r="H21" s="58">
        <v>0</v>
      </c>
      <c r="I21" s="58">
        <v>0</v>
      </c>
      <c r="J21" s="58">
        <v>0</v>
      </c>
      <c r="K21" s="58">
        <v>0</v>
      </c>
      <c r="L21" s="58">
        <v>0</v>
      </c>
      <c r="M21" s="58">
        <v>0</v>
      </c>
    </row>
    <row r="22" spans="2:13" x14ac:dyDescent="0.25">
      <c r="B22" s="106"/>
      <c r="C22" s="226"/>
      <c r="D22" s="226"/>
      <c r="E22" s="226"/>
      <c r="F22" s="226"/>
      <c r="G22" s="58">
        <v>0</v>
      </c>
      <c r="H22" s="58">
        <v>0</v>
      </c>
      <c r="I22" s="58">
        <v>0</v>
      </c>
      <c r="J22" s="58">
        <v>0</v>
      </c>
      <c r="K22" s="58">
        <v>0</v>
      </c>
      <c r="L22" s="58">
        <v>0</v>
      </c>
      <c r="M22" s="58">
        <v>0</v>
      </c>
    </row>
    <row r="23" spans="2:13" x14ac:dyDescent="0.25">
      <c r="B23" s="106"/>
      <c r="C23" s="226"/>
      <c r="D23" s="226"/>
      <c r="E23" s="226"/>
      <c r="F23" s="226"/>
      <c r="G23" s="58">
        <v>0</v>
      </c>
      <c r="H23" s="58">
        <v>0</v>
      </c>
      <c r="I23" s="58">
        <v>0</v>
      </c>
      <c r="J23" s="58">
        <v>0</v>
      </c>
      <c r="K23" s="58">
        <v>0</v>
      </c>
      <c r="L23" s="58">
        <v>0</v>
      </c>
      <c r="M23" s="58">
        <v>0</v>
      </c>
    </row>
    <row r="24" spans="2:13" x14ac:dyDescent="0.25">
      <c r="B24" s="106"/>
      <c r="C24" s="226"/>
      <c r="D24" s="226"/>
      <c r="E24" s="226"/>
      <c r="F24" s="226"/>
      <c r="G24" s="58">
        <v>0</v>
      </c>
      <c r="H24" s="58">
        <v>0</v>
      </c>
      <c r="I24" s="58">
        <v>0</v>
      </c>
      <c r="J24" s="58">
        <v>0</v>
      </c>
      <c r="K24" s="58">
        <v>0</v>
      </c>
      <c r="L24" s="58">
        <v>0</v>
      </c>
      <c r="M24" s="58">
        <v>0</v>
      </c>
    </row>
    <row r="25" spans="2:13" x14ac:dyDescent="0.25">
      <c r="B25" s="106"/>
      <c r="C25" s="226"/>
      <c r="D25" s="226"/>
      <c r="E25" s="226"/>
      <c r="F25" s="226"/>
      <c r="G25" s="58">
        <v>0</v>
      </c>
      <c r="H25" s="58">
        <v>0</v>
      </c>
      <c r="I25" s="58">
        <v>0</v>
      </c>
      <c r="J25" s="58">
        <v>0</v>
      </c>
      <c r="K25" s="58">
        <v>0</v>
      </c>
      <c r="L25" s="58">
        <v>0</v>
      </c>
      <c r="M25" s="58">
        <v>0</v>
      </c>
    </row>
    <row r="26" spans="2:13" x14ac:dyDescent="0.25">
      <c r="B26" s="106"/>
      <c r="C26" s="226"/>
      <c r="D26" s="226"/>
      <c r="E26" s="226"/>
      <c r="F26" s="226"/>
      <c r="G26" s="58">
        <v>0</v>
      </c>
      <c r="H26" s="58">
        <v>0</v>
      </c>
      <c r="I26" s="58">
        <v>0</v>
      </c>
      <c r="J26" s="58">
        <v>0</v>
      </c>
      <c r="K26" s="58">
        <v>0</v>
      </c>
      <c r="L26" s="58">
        <v>0</v>
      </c>
      <c r="M26" s="58">
        <v>0</v>
      </c>
    </row>
    <row r="27" spans="2:13" x14ac:dyDescent="0.25">
      <c r="B27" s="106"/>
      <c r="C27" s="226"/>
      <c r="D27" s="226"/>
      <c r="E27" s="226"/>
      <c r="F27" s="226"/>
      <c r="G27" s="58">
        <v>0</v>
      </c>
      <c r="H27" s="58">
        <v>0</v>
      </c>
      <c r="I27" s="58">
        <v>0</v>
      </c>
      <c r="J27" s="58">
        <v>0</v>
      </c>
      <c r="K27" s="58">
        <v>0</v>
      </c>
      <c r="L27" s="58">
        <v>0</v>
      </c>
      <c r="M27" s="58">
        <v>0</v>
      </c>
    </row>
    <row r="28" spans="2:13" x14ac:dyDescent="0.25">
      <c r="B28" s="106"/>
      <c r="C28" s="226"/>
      <c r="D28" s="226"/>
      <c r="E28" s="226"/>
      <c r="F28" s="226"/>
      <c r="G28" s="58">
        <v>0</v>
      </c>
      <c r="H28" s="58">
        <v>0</v>
      </c>
      <c r="I28" s="58">
        <v>0</v>
      </c>
      <c r="J28" s="58">
        <v>0</v>
      </c>
      <c r="K28" s="58">
        <v>0</v>
      </c>
      <c r="L28" s="58">
        <v>0</v>
      </c>
      <c r="M28" s="58">
        <v>0</v>
      </c>
    </row>
    <row r="29" spans="2:13" x14ac:dyDescent="0.25">
      <c r="B29" s="106"/>
      <c r="C29" s="226"/>
      <c r="D29" s="226"/>
      <c r="E29" s="226"/>
      <c r="F29" s="226"/>
      <c r="G29" s="58">
        <v>0</v>
      </c>
      <c r="H29" s="58">
        <v>0</v>
      </c>
      <c r="I29" s="58">
        <v>0</v>
      </c>
      <c r="J29" s="58">
        <v>0</v>
      </c>
      <c r="K29" s="58">
        <v>0</v>
      </c>
      <c r="L29" s="58">
        <v>0</v>
      </c>
      <c r="M29" s="58">
        <v>0</v>
      </c>
    </row>
    <row r="30" spans="2:13" x14ac:dyDescent="0.25">
      <c r="B30" s="106"/>
      <c r="C30" s="226"/>
      <c r="D30" s="226"/>
      <c r="E30" s="226"/>
      <c r="F30" s="226"/>
      <c r="G30" s="58">
        <v>0</v>
      </c>
      <c r="H30" s="58">
        <v>0</v>
      </c>
      <c r="I30" s="58">
        <v>0</v>
      </c>
      <c r="J30" s="58">
        <v>0</v>
      </c>
      <c r="K30" s="58">
        <v>0</v>
      </c>
      <c r="L30" s="58">
        <v>0</v>
      </c>
      <c r="M30" s="58">
        <v>0</v>
      </c>
    </row>
    <row r="31" spans="2:13" x14ac:dyDescent="0.25">
      <c r="B31" s="106"/>
      <c r="C31" s="227"/>
      <c r="D31" s="228"/>
      <c r="E31" s="228"/>
      <c r="F31" s="229"/>
      <c r="G31" s="58">
        <v>0</v>
      </c>
      <c r="H31" s="58">
        <v>0</v>
      </c>
      <c r="I31" s="58">
        <v>0</v>
      </c>
      <c r="J31" s="58">
        <v>0</v>
      </c>
      <c r="K31" s="58">
        <v>0</v>
      </c>
      <c r="L31" s="58">
        <v>0</v>
      </c>
      <c r="M31" s="58">
        <v>0</v>
      </c>
    </row>
    <row r="32" spans="2:13" x14ac:dyDescent="0.25">
      <c r="B32" s="106"/>
      <c r="C32" s="227"/>
      <c r="D32" s="228"/>
      <c r="E32" s="228"/>
      <c r="F32" s="229"/>
      <c r="G32" s="58">
        <v>0</v>
      </c>
      <c r="H32" s="58">
        <v>0</v>
      </c>
      <c r="I32" s="58">
        <v>0</v>
      </c>
      <c r="J32" s="58">
        <v>0</v>
      </c>
      <c r="K32" s="58">
        <v>0</v>
      </c>
      <c r="L32" s="58">
        <v>0</v>
      </c>
      <c r="M32" s="58">
        <v>0</v>
      </c>
    </row>
    <row r="33" spans="2:13" x14ac:dyDescent="0.25">
      <c r="B33" s="106"/>
      <c r="C33" s="227"/>
      <c r="D33" s="228"/>
      <c r="E33" s="228"/>
      <c r="F33" s="229"/>
      <c r="G33" s="58">
        <v>0</v>
      </c>
      <c r="H33" s="58">
        <v>0</v>
      </c>
      <c r="I33" s="58">
        <v>0</v>
      </c>
      <c r="J33" s="58">
        <v>0</v>
      </c>
      <c r="K33" s="58">
        <v>0</v>
      </c>
      <c r="L33" s="58">
        <v>0</v>
      </c>
      <c r="M33" s="58">
        <v>0</v>
      </c>
    </row>
    <row r="34" spans="2:13" x14ac:dyDescent="0.25">
      <c r="B34" s="106"/>
      <c r="C34" s="227"/>
      <c r="D34" s="228"/>
      <c r="E34" s="228"/>
      <c r="F34" s="229"/>
      <c r="G34" s="58">
        <v>0</v>
      </c>
      <c r="H34" s="58">
        <v>0</v>
      </c>
      <c r="I34" s="58">
        <v>0</v>
      </c>
      <c r="J34" s="58">
        <v>0</v>
      </c>
      <c r="K34" s="58">
        <v>0</v>
      </c>
      <c r="L34" s="58">
        <v>0</v>
      </c>
      <c r="M34" s="58">
        <v>0</v>
      </c>
    </row>
    <row r="35" spans="2:13" x14ac:dyDescent="0.25">
      <c r="B35" s="106"/>
      <c r="C35" s="227"/>
      <c r="D35" s="228"/>
      <c r="E35" s="228"/>
      <c r="F35" s="229"/>
      <c r="G35" s="58">
        <v>0</v>
      </c>
      <c r="H35" s="58">
        <v>0</v>
      </c>
      <c r="I35" s="58">
        <v>0</v>
      </c>
      <c r="J35" s="58">
        <v>0</v>
      </c>
      <c r="K35" s="58">
        <v>0</v>
      </c>
      <c r="L35" s="58">
        <v>0</v>
      </c>
      <c r="M35" s="58">
        <v>0</v>
      </c>
    </row>
    <row r="36" spans="2:13" x14ac:dyDescent="0.25">
      <c r="B36" s="106"/>
      <c r="C36" s="227"/>
      <c r="D36" s="228"/>
      <c r="E36" s="228"/>
      <c r="F36" s="229"/>
      <c r="G36" s="58">
        <v>0</v>
      </c>
      <c r="H36" s="58">
        <v>0</v>
      </c>
      <c r="I36" s="58">
        <v>0</v>
      </c>
      <c r="J36" s="58">
        <v>0</v>
      </c>
      <c r="K36" s="58">
        <v>0</v>
      </c>
      <c r="L36" s="58">
        <v>0</v>
      </c>
      <c r="M36" s="58">
        <v>0</v>
      </c>
    </row>
    <row r="37" spans="2:13" x14ac:dyDescent="0.25">
      <c r="B37" s="106"/>
      <c r="C37" s="227"/>
      <c r="D37" s="228"/>
      <c r="E37" s="228"/>
      <c r="F37" s="229"/>
      <c r="G37" s="58">
        <v>0</v>
      </c>
      <c r="H37" s="58">
        <v>0</v>
      </c>
      <c r="I37" s="58">
        <v>0</v>
      </c>
      <c r="J37" s="58">
        <v>0</v>
      </c>
      <c r="K37" s="58">
        <v>0</v>
      </c>
      <c r="L37" s="58">
        <v>0</v>
      </c>
      <c r="M37" s="58">
        <v>0</v>
      </c>
    </row>
    <row r="38" spans="2:13" x14ac:dyDescent="0.25">
      <c r="B38" s="106"/>
      <c r="C38" s="227"/>
      <c r="D38" s="228"/>
      <c r="E38" s="228"/>
      <c r="F38" s="229"/>
      <c r="G38" s="58">
        <v>0</v>
      </c>
      <c r="H38" s="58">
        <v>0</v>
      </c>
      <c r="I38" s="58">
        <v>0</v>
      </c>
      <c r="J38" s="58">
        <v>0</v>
      </c>
      <c r="K38" s="58">
        <v>0</v>
      </c>
      <c r="L38" s="58">
        <v>0</v>
      </c>
      <c r="M38" s="58">
        <v>0</v>
      </c>
    </row>
    <row r="39" spans="2:13" x14ac:dyDescent="0.25">
      <c r="B39" s="106"/>
      <c r="C39" s="227"/>
      <c r="D39" s="228"/>
      <c r="E39" s="228"/>
      <c r="F39" s="229"/>
      <c r="G39" s="58">
        <v>0</v>
      </c>
      <c r="H39" s="58">
        <v>0</v>
      </c>
      <c r="I39" s="58">
        <v>0</v>
      </c>
      <c r="J39" s="58">
        <v>0</v>
      </c>
      <c r="K39" s="58">
        <v>0</v>
      </c>
      <c r="L39" s="58">
        <v>0</v>
      </c>
      <c r="M39" s="58">
        <v>0</v>
      </c>
    </row>
    <row r="40" spans="2:13" x14ac:dyDescent="0.25">
      <c r="B40" s="106"/>
      <c r="C40" s="227"/>
      <c r="D40" s="228"/>
      <c r="E40" s="228"/>
      <c r="F40" s="229"/>
      <c r="G40" s="58">
        <v>0</v>
      </c>
      <c r="H40" s="58">
        <v>0</v>
      </c>
      <c r="I40" s="58">
        <v>0</v>
      </c>
      <c r="J40" s="58">
        <v>0</v>
      </c>
      <c r="K40" s="58">
        <v>0</v>
      </c>
      <c r="L40" s="58">
        <v>0</v>
      </c>
      <c r="M40" s="58">
        <v>0</v>
      </c>
    </row>
    <row r="41" spans="2:13" x14ac:dyDescent="0.25">
      <c r="B41" s="106"/>
      <c r="C41" s="227"/>
      <c r="D41" s="228"/>
      <c r="E41" s="228"/>
      <c r="F41" s="229"/>
      <c r="G41" s="58">
        <v>0</v>
      </c>
      <c r="H41" s="58">
        <v>0</v>
      </c>
      <c r="I41" s="58">
        <v>0</v>
      </c>
      <c r="J41" s="58">
        <v>0</v>
      </c>
      <c r="K41" s="58">
        <v>0</v>
      </c>
      <c r="L41" s="58">
        <v>0</v>
      </c>
      <c r="M41" s="58">
        <v>0</v>
      </c>
    </row>
    <row r="42" spans="2:13" x14ac:dyDescent="0.25">
      <c r="B42" s="106"/>
      <c r="C42" s="227"/>
      <c r="D42" s="228"/>
      <c r="E42" s="228"/>
      <c r="F42" s="229"/>
      <c r="G42" s="58">
        <v>0</v>
      </c>
      <c r="H42" s="58">
        <v>0</v>
      </c>
      <c r="I42" s="58">
        <v>0</v>
      </c>
      <c r="J42" s="58">
        <v>0</v>
      </c>
      <c r="K42" s="58">
        <v>0</v>
      </c>
      <c r="L42" s="58">
        <v>0</v>
      </c>
      <c r="M42" s="58">
        <v>0</v>
      </c>
    </row>
    <row r="43" spans="2:13" x14ac:dyDescent="0.25">
      <c r="B43" s="106"/>
      <c r="C43" s="227"/>
      <c r="D43" s="228"/>
      <c r="E43" s="228"/>
      <c r="F43" s="229"/>
      <c r="G43" s="58">
        <v>0</v>
      </c>
      <c r="H43" s="58">
        <v>0</v>
      </c>
      <c r="I43" s="58">
        <v>0</v>
      </c>
      <c r="J43" s="58">
        <v>0</v>
      </c>
      <c r="K43" s="58">
        <v>0</v>
      </c>
      <c r="L43" s="58">
        <v>0</v>
      </c>
      <c r="M43" s="58">
        <v>0</v>
      </c>
    </row>
    <row r="44" spans="2:13" x14ac:dyDescent="0.25">
      <c r="B44" s="106"/>
      <c r="C44" s="227"/>
      <c r="D44" s="228"/>
      <c r="E44" s="228"/>
      <c r="F44" s="229"/>
      <c r="G44" s="58">
        <v>0</v>
      </c>
      <c r="H44" s="58">
        <v>0</v>
      </c>
      <c r="I44" s="58">
        <v>0</v>
      </c>
      <c r="J44" s="58">
        <v>0</v>
      </c>
      <c r="K44" s="58">
        <v>0</v>
      </c>
      <c r="L44" s="58">
        <v>0</v>
      </c>
      <c r="M44" s="58">
        <v>0</v>
      </c>
    </row>
    <row r="45" spans="2:13" x14ac:dyDescent="0.25">
      <c r="B45" s="106"/>
      <c r="C45" s="227"/>
      <c r="D45" s="228"/>
      <c r="E45" s="228"/>
      <c r="F45" s="229"/>
      <c r="G45" s="58">
        <v>0</v>
      </c>
      <c r="H45" s="58">
        <v>0</v>
      </c>
      <c r="I45" s="58">
        <v>0</v>
      </c>
      <c r="J45" s="58">
        <v>0</v>
      </c>
      <c r="K45" s="58">
        <v>0</v>
      </c>
      <c r="L45" s="58">
        <v>0</v>
      </c>
      <c r="M45" s="58">
        <v>0</v>
      </c>
    </row>
    <row r="46" spans="2:13" x14ac:dyDescent="0.25">
      <c r="B46" s="106"/>
      <c r="C46" s="226"/>
      <c r="D46" s="226"/>
      <c r="E46" s="226"/>
      <c r="F46" s="226"/>
      <c r="G46" s="58">
        <v>0</v>
      </c>
      <c r="H46" s="58">
        <v>0</v>
      </c>
      <c r="I46" s="58">
        <v>0</v>
      </c>
      <c r="J46" s="58">
        <v>0</v>
      </c>
      <c r="K46" s="58">
        <v>0</v>
      </c>
      <c r="L46" s="58">
        <v>0</v>
      </c>
      <c r="M46" s="58">
        <v>0</v>
      </c>
    </row>
  </sheetData>
  <sheetProtection algorithmName="SHA-512" hashValue="PtJRmPdPqtYrLYwAulAZjtP0ygJzFglgzXr3hyfoTzO4C1QyWEkys3hD6mbzQZ1Z3+NfqynGb5i180JKyBUmzw==" saltValue="VJr6w6r6YykiYGIbcV+5Eg==" spinCount="100000" sheet="1" objects="1" scenarios="1"/>
  <mergeCells count="43">
    <mergeCell ref="C43:F43"/>
    <mergeCell ref="C44:F44"/>
    <mergeCell ref="C45:F45"/>
    <mergeCell ref="C46:F46"/>
    <mergeCell ref="C31:F31"/>
    <mergeCell ref="C38:F38"/>
    <mergeCell ref="C39:F39"/>
    <mergeCell ref="C40:F40"/>
    <mergeCell ref="C41:F41"/>
    <mergeCell ref="C42:F42"/>
    <mergeCell ref="C33:F33"/>
    <mergeCell ref="C34:F34"/>
    <mergeCell ref="C35:F35"/>
    <mergeCell ref="C36:F36"/>
    <mergeCell ref="C37:F37"/>
    <mergeCell ref="C27:F27"/>
    <mergeCell ref="C28:F28"/>
    <mergeCell ref="C29:F29"/>
    <mergeCell ref="C30:F30"/>
    <mergeCell ref="C32:F32"/>
    <mergeCell ref="C22:F22"/>
    <mergeCell ref="C23:F23"/>
    <mergeCell ref="C24:F24"/>
    <mergeCell ref="C25:F25"/>
    <mergeCell ref="C26:F26"/>
    <mergeCell ref="C17:F17"/>
    <mergeCell ref="C18:F18"/>
    <mergeCell ref="C19:F19"/>
    <mergeCell ref="C20:F20"/>
    <mergeCell ref="C21:F21"/>
    <mergeCell ref="C12:F12"/>
    <mergeCell ref="C13:F13"/>
    <mergeCell ref="C14:F14"/>
    <mergeCell ref="C15:F15"/>
    <mergeCell ref="C16:F16"/>
    <mergeCell ref="B6:D6"/>
    <mergeCell ref="E2:G2"/>
    <mergeCell ref="E3:G3"/>
    <mergeCell ref="C11:F11"/>
    <mergeCell ref="C2:D2"/>
    <mergeCell ref="B9:B10"/>
    <mergeCell ref="C9:F10"/>
    <mergeCell ref="G9:M9"/>
  </mergeCells>
  <dataValidations count="3">
    <dataValidation type="textLength" allowBlank="1" showInputMessage="1" showErrorMessage="1" sqref="C12:C46" xr:uid="{00000000-0002-0000-0300-000000000000}">
      <formula1>0</formula1>
      <formula2>10000</formula2>
    </dataValidation>
    <dataValidation type="textLength" allowBlank="1" showInputMessage="1" showErrorMessage="1" sqref="B12:B46" xr:uid="{00000000-0002-0000-0300-000001000000}">
      <formula1>0</formula1>
      <formula2>100</formula2>
    </dataValidation>
    <dataValidation type="decimal" allowBlank="1" showInputMessage="1" showErrorMessage="1" sqref="D14:D46 G12:M46" xr:uid="{00000000-0002-0000-0300-000002000000}">
      <formula1>0</formula1>
      <formula2>99999999999999900000</formula2>
    </dataValidation>
  </dataValidations>
  <pageMargins left="0.7" right="0.7" top="0.75" bottom="0.75" header="0.3" footer="0.3"/>
  <pageSetup scale="45"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pageSetUpPr fitToPage="1"/>
  </sheetPr>
  <dimension ref="A1:AF81"/>
  <sheetViews>
    <sheetView showGridLines="0" zoomScale="80" zoomScaleNormal="80" workbookViewId="0">
      <selection activeCell="K17" sqref="K17"/>
    </sheetView>
  </sheetViews>
  <sheetFormatPr defaultColWidth="9.28515625" defaultRowHeight="15" x14ac:dyDescent="0.25"/>
  <cols>
    <col min="1" max="1" width="4.28515625" style="59" customWidth="1"/>
    <col min="2" max="2" width="51.28515625" style="59" customWidth="1"/>
    <col min="3" max="3" width="25.7109375" style="59" bestFit="1" customWidth="1"/>
    <col min="4" max="4" width="30.7109375" style="59" customWidth="1"/>
    <col min="5" max="23" width="28.28515625" style="59" customWidth="1"/>
    <col min="24" max="24" width="22.7109375" style="59" customWidth="1"/>
    <col min="25" max="26" width="25.7109375" style="59" customWidth="1"/>
    <col min="27" max="31" width="22" style="59" customWidth="1"/>
    <col min="32" max="32" width="26.42578125" style="59" customWidth="1"/>
    <col min="33" max="16384" width="9.28515625" style="59"/>
  </cols>
  <sheetData>
    <row r="1" spans="1:32" x14ac:dyDescent="0.25">
      <c r="A1" s="18" t="s">
        <v>1</v>
      </c>
      <c r="B1" s="52"/>
      <c r="C1" s="52"/>
      <c r="D1" s="52"/>
      <c r="E1" s="52"/>
      <c r="F1" s="52"/>
      <c r="G1" s="230" t="str">
        <f>IF('3. Cost Proposal Summary'!F2="","",'3. Cost Proposal Summary'!F2)</f>
        <v/>
      </c>
      <c r="H1" s="230"/>
      <c r="I1" s="230"/>
      <c r="J1" s="52"/>
      <c r="K1" s="52"/>
      <c r="L1" s="52"/>
    </row>
    <row r="2" spans="1:32" ht="15" customHeight="1" x14ac:dyDescent="0.25">
      <c r="A2" s="21" t="s">
        <v>0</v>
      </c>
      <c r="B2" s="52"/>
      <c r="C2" s="52"/>
      <c r="D2" s="52"/>
      <c r="E2" s="105" t="s">
        <v>27</v>
      </c>
      <c r="F2" s="105"/>
      <c r="G2" s="230"/>
      <c r="H2" s="230"/>
      <c r="I2" s="230"/>
    </row>
    <row r="3" spans="1:32" ht="15" customHeight="1" x14ac:dyDescent="0.25">
      <c r="A3" s="108"/>
      <c r="B3" s="111"/>
      <c r="C3" s="52"/>
      <c r="D3" s="52"/>
      <c r="E3" s="60"/>
      <c r="F3" s="60"/>
      <c r="G3" s="205" t="s">
        <v>28</v>
      </c>
      <c r="H3" s="207"/>
      <c r="I3" s="139"/>
    </row>
    <row r="4" spans="1:32" ht="16.5" customHeight="1" x14ac:dyDescent="0.25">
      <c r="A4" s="21" t="s">
        <v>15</v>
      </c>
      <c r="B4" s="52"/>
      <c r="C4" s="52"/>
      <c r="D4" s="52"/>
      <c r="E4" s="52"/>
      <c r="F4" s="52"/>
      <c r="G4" s="52"/>
      <c r="H4" s="52"/>
      <c r="I4" s="52"/>
    </row>
    <row r="5" spans="1:32" ht="9" customHeight="1" x14ac:dyDescent="0.25">
      <c r="A5" s="22"/>
      <c r="B5" s="22" t="s">
        <v>59</v>
      </c>
      <c r="C5" s="55"/>
      <c r="D5" s="55"/>
      <c r="E5" s="55"/>
      <c r="F5" s="55"/>
      <c r="G5" s="55"/>
      <c r="H5" s="55"/>
      <c r="I5" s="55"/>
      <c r="J5" s="55"/>
      <c r="K5" s="55"/>
      <c r="L5" s="55"/>
    </row>
    <row r="6" spans="1:32" ht="244.5" customHeight="1" x14ac:dyDescent="0.25">
      <c r="A6" s="52"/>
      <c r="B6" s="234" t="s">
        <v>60</v>
      </c>
      <c r="C6" s="235"/>
      <c r="D6" s="235"/>
      <c r="E6" s="235"/>
      <c r="F6" s="235"/>
      <c r="G6" s="235"/>
      <c r="H6" s="235"/>
      <c r="I6" s="235"/>
      <c r="J6" s="235"/>
      <c r="K6" s="236"/>
      <c r="L6" s="61"/>
    </row>
    <row r="7" spans="1:32" ht="11.25" customHeight="1" x14ac:dyDescent="0.25">
      <c r="A7" s="52"/>
      <c r="B7" s="55"/>
      <c r="C7" s="55"/>
      <c r="D7" s="55"/>
      <c r="E7" s="55"/>
      <c r="F7" s="55"/>
      <c r="G7" s="55"/>
      <c r="H7" s="55"/>
      <c r="I7" s="55"/>
      <c r="J7" s="55"/>
      <c r="K7" s="55"/>
      <c r="L7" s="55"/>
    </row>
    <row r="8" spans="1:32" ht="40.15" customHeight="1" thickBot="1" x14ac:dyDescent="0.3">
      <c r="A8" s="52"/>
      <c r="B8" s="149"/>
      <c r="C8" s="149"/>
      <c r="G8" s="46"/>
      <c r="H8" s="46"/>
      <c r="I8" s="46"/>
      <c r="J8" s="46"/>
      <c r="K8" s="46"/>
      <c r="L8" s="46"/>
    </row>
    <row r="9" spans="1:32" s="63" customFormat="1" ht="50.65" customHeight="1" thickBot="1" x14ac:dyDescent="0.3">
      <c r="A9" s="32"/>
      <c r="B9" s="62" t="s">
        <v>61</v>
      </c>
      <c r="C9" s="237" t="s">
        <v>50</v>
      </c>
      <c r="D9" s="232"/>
      <c r="E9" s="232"/>
      <c r="F9" s="233"/>
      <c r="G9" s="231" t="s">
        <v>51</v>
      </c>
      <c r="H9" s="232"/>
      <c r="I9" s="232"/>
      <c r="J9" s="233"/>
      <c r="K9" s="231" t="s">
        <v>52</v>
      </c>
      <c r="L9" s="232"/>
      <c r="M9" s="232"/>
      <c r="N9" s="233"/>
      <c r="O9" s="231" t="s">
        <v>53</v>
      </c>
      <c r="P9" s="232"/>
      <c r="Q9" s="232"/>
      <c r="R9" s="233"/>
      <c r="S9" s="231" t="s">
        <v>54</v>
      </c>
      <c r="T9" s="232"/>
      <c r="U9" s="232"/>
      <c r="V9" s="233"/>
      <c r="W9" s="231" t="s">
        <v>55</v>
      </c>
      <c r="X9" s="232"/>
      <c r="Y9" s="232"/>
      <c r="Z9" s="232"/>
      <c r="AA9" s="231" t="s">
        <v>56</v>
      </c>
      <c r="AB9" s="232"/>
      <c r="AC9" s="232"/>
      <c r="AD9" s="233"/>
    </row>
    <row r="10" spans="1:32" ht="49.35" customHeight="1" thickBot="1" x14ac:dyDescent="0.3">
      <c r="B10" s="142" t="s">
        <v>47</v>
      </c>
      <c r="C10" s="144" t="s">
        <v>62</v>
      </c>
      <c r="D10" s="170" t="s">
        <v>49</v>
      </c>
      <c r="E10" s="145" t="s">
        <v>63</v>
      </c>
      <c r="F10" s="171" t="s">
        <v>64</v>
      </c>
      <c r="G10" s="144" t="s">
        <v>62</v>
      </c>
      <c r="H10" s="170" t="s">
        <v>49</v>
      </c>
      <c r="I10" s="145" t="s">
        <v>63</v>
      </c>
      <c r="J10" s="171" t="s">
        <v>64</v>
      </c>
      <c r="K10" s="144" t="s">
        <v>62</v>
      </c>
      <c r="L10" s="172" t="s">
        <v>49</v>
      </c>
      <c r="M10" s="145" t="s">
        <v>63</v>
      </c>
      <c r="N10" s="171" t="s">
        <v>64</v>
      </c>
      <c r="O10" s="144" t="s">
        <v>62</v>
      </c>
      <c r="P10" s="172" t="s">
        <v>49</v>
      </c>
      <c r="Q10" s="145" t="s">
        <v>63</v>
      </c>
      <c r="R10" s="171" t="s">
        <v>64</v>
      </c>
      <c r="S10" s="144" t="s">
        <v>62</v>
      </c>
      <c r="T10" s="172" t="s">
        <v>49</v>
      </c>
      <c r="U10" s="145" t="s">
        <v>63</v>
      </c>
      <c r="V10" s="171" t="s">
        <v>64</v>
      </c>
      <c r="W10" s="144" t="s">
        <v>62</v>
      </c>
      <c r="X10" s="172" t="s">
        <v>49</v>
      </c>
      <c r="Y10" s="145" t="s">
        <v>63</v>
      </c>
      <c r="Z10" s="171" t="s">
        <v>64</v>
      </c>
      <c r="AA10" s="144" t="s">
        <v>62</v>
      </c>
      <c r="AB10" s="172" t="s">
        <v>49</v>
      </c>
      <c r="AC10" s="145" t="s">
        <v>63</v>
      </c>
      <c r="AD10" s="171" t="s">
        <v>64</v>
      </c>
      <c r="AE10" s="173" t="s">
        <v>65</v>
      </c>
      <c r="AF10" s="174" t="s">
        <v>66</v>
      </c>
    </row>
    <row r="11" spans="1:32" x14ac:dyDescent="0.25">
      <c r="A11" s="20"/>
      <c r="B11" s="64" t="str">
        <f>'4. Staffing Rates'!B11</f>
        <v>Example - Analyst</v>
      </c>
      <c r="C11" s="143" t="s">
        <v>67</v>
      </c>
      <c r="D11" s="175">
        <v>65</v>
      </c>
      <c r="E11" s="66">
        <v>10</v>
      </c>
      <c r="F11" s="67">
        <f t="shared" ref="F11:F46" si="0">$D11*E11</f>
        <v>650</v>
      </c>
      <c r="G11" s="143" t="s">
        <v>68</v>
      </c>
      <c r="H11" s="65">
        <v>65</v>
      </c>
      <c r="I11" s="66">
        <v>10</v>
      </c>
      <c r="J11" s="67">
        <f t="shared" ref="J11" si="1">$D11*I11</f>
        <v>650</v>
      </c>
      <c r="K11" s="143" t="s">
        <v>67</v>
      </c>
      <c r="L11" s="65">
        <v>65</v>
      </c>
      <c r="M11" s="66">
        <v>10</v>
      </c>
      <c r="N11" s="67">
        <f>$D11*M11</f>
        <v>650</v>
      </c>
      <c r="O11" s="143" t="s">
        <v>67</v>
      </c>
      <c r="P11" s="65">
        <v>65</v>
      </c>
      <c r="Q11" s="66">
        <v>10</v>
      </c>
      <c r="R11" s="67">
        <f>$D11*Q11</f>
        <v>650</v>
      </c>
      <c r="S11" s="143" t="s">
        <v>67</v>
      </c>
      <c r="T11" s="65">
        <v>65</v>
      </c>
      <c r="U11" s="66">
        <v>10</v>
      </c>
      <c r="V11" s="67">
        <f>$D11*U11</f>
        <v>650</v>
      </c>
      <c r="W11" s="143" t="s">
        <v>67</v>
      </c>
      <c r="X11" s="65">
        <v>65</v>
      </c>
      <c r="Y11" s="66">
        <v>10</v>
      </c>
      <c r="Z11" s="67">
        <f>$D11*Y11</f>
        <v>650</v>
      </c>
      <c r="AA11" s="143" t="s">
        <v>67</v>
      </c>
      <c r="AB11" s="65">
        <v>65</v>
      </c>
      <c r="AC11" s="66">
        <v>10</v>
      </c>
      <c r="AD11" s="67">
        <f>$D11*AC11</f>
        <v>650</v>
      </c>
      <c r="AE11" s="181">
        <f t="shared" ref="AE11:AE46" si="2">SUM(E11,I11,M11,Q11,U11,Y11,AC11)</f>
        <v>70</v>
      </c>
      <c r="AF11" s="181">
        <f>SUM(F11,J11,N11,R11,V11,Z11,AD11)</f>
        <v>4550</v>
      </c>
    </row>
    <row r="12" spans="1:32" x14ac:dyDescent="0.25">
      <c r="A12" s="20"/>
      <c r="B12" s="123">
        <f>'4. Staffing Rates'!B12</f>
        <v>0</v>
      </c>
      <c r="C12" s="152"/>
      <c r="D12" s="124">
        <f>'4. Staffing Rates'!$G12</f>
        <v>0</v>
      </c>
      <c r="E12" s="68"/>
      <c r="F12" s="166">
        <f t="shared" si="0"/>
        <v>0</v>
      </c>
      <c r="G12" s="152"/>
      <c r="H12" s="124">
        <f>'4. Staffing Rates'!$H12</f>
        <v>0</v>
      </c>
      <c r="I12" s="68"/>
      <c r="J12" s="166">
        <f>$H12*I12</f>
        <v>0</v>
      </c>
      <c r="K12" s="152"/>
      <c r="L12" s="124">
        <f>'4. Staffing Rates'!$I12</f>
        <v>0</v>
      </c>
      <c r="M12" s="68"/>
      <c r="N12" s="166">
        <f t="shared" ref="N12:N46" si="3">$L12*M12</f>
        <v>0</v>
      </c>
      <c r="O12" s="152"/>
      <c r="P12" s="124">
        <f>'4. Staffing Rates'!$J12</f>
        <v>0</v>
      </c>
      <c r="Q12" s="68"/>
      <c r="R12" s="166">
        <f t="shared" ref="R12:R46" si="4">$P12*Q12</f>
        <v>0</v>
      </c>
      <c r="S12" s="152"/>
      <c r="T12" s="124">
        <f>'4. Staffing Rates'!$K12</f>
        <v>0</v>
      </c>
      <c r="U12" s="68"/>
      <c r="V12" s="166">
        <f t="shared" ref="V12:V46" si="5">$T12*U12</f>
        <v>0</v>
      </c>
      <c r="W12" s="152"/>
      <c r="X12" s="124">
        <f>'4. Staffing Rates'!$L12</f>
        <v>0</v>
      </c>
      <c r="Y12" s="68"/>
      <c r="Z12" s="166">
        <f>$X12*Y12</f>
        <v>0</v>
      </c>
      <c r="AA12" s="152"/>
      <c r="AB12" s="124">
        <f>'4. Staffing Rates'!$M12</f>
        <v>0</v>
      </c>
      <c r="AC12" s="68"/>
      <c r="AD12" s="166">
        <f>$AB12*AC12</f>
        <v>0</v>
      </c>
      <c r="AE12" s="181">
        <f t="shared" si="2"/>
        <v>0</v>
      </c>
      <c r="AF12" s="181">
        <f t="shared" ref="AF12:AF46" si="6">SUM(F12,J12,N12,R12,T12,Z12,AD12)</f>
        <v>0</v>
      </c>
    </row>
    <row r="13" spans="1:32" x14ac:dyDescent="0.25">
      <c r="A13" s="20"/>
      <c r="B13" s="123">
        <f>'4. Staffing Rates'!B13</f>
        <v>0</v>
      </c>
      <c r="C13" s="152"/>
      <c r="D13" s="124">
        <f>'4. Staffing Rates'!$G13</f>
        <v>0</v>
      </c>
      <c r="E13" s="68"/>
      <c r="F13" s="166">
        <f t="shared" si="0"/>
        <v>0</v>
      </c>
      <c r="G13" s="152"/>
      <c r="H13" s="124">
        <f>'4. Staffing Rates'!$H13</f>
        <v>0</v>
      </c>
      <c r="I13" s="68"/>
      <c r="J13" s="166">
        <f t="shared" ref="J13:J46" si="7">$H13*I13</f>
        <v>0</v>
      </c>
      <c r="K13" s="152"/>
      <c r="L13" s="124">
        <f>'4. Staffing Rates'!$I13</f>
        <v>0</v>
      </c>
      <c r="M13" s="68"/>
      <c r="N13" s="166">
        <f t="shared" si="3"/>
        <v>0</v>
      </c>
      <c r="O13" s="152"/>
      <c r="P13" s="124">
        <f>'4. Staffing Rates'!$J13</f>
        <v>0</v>
      </c>
      <c r="Q13" s="68"/>
      <c r="R13" s="166">
        <f t="shared" si="4"/>
        <v>0</v>
      </c>
      <c r="S13" s="152"/>
      <c r="T13" s="124">
        <f>'4. Staffing Rates'!$K13</f>
        <v>0</v>
      </c>
      <c r="U13" s="68"/>
      <c r="V13" s="166">
        <f t="shared" si="5"/>
        <v>0</v>
      </c>
      <c r="W13" s="152"/>
      <c r="X13" s="124">
        <f>'4. Staffing Rates'!$L13</f>
        <v>0</v>
      </c>
      <c r="Y13" s="68"/>
      <c r="Z13" s="166">
        <f t="shared" ref="Z13:Z46" si="8">$X13*Y13</f>
        <v>0</v>
      </c>
      <c r="AA13" s="152"/>
      <c r="AB13" s="124">
        <f>'4. Staffing Rates'!$M13</f>
        <v>0</v>
      </c>
      <c r="AC13" s="68"/>
      <c r="AD13" s="166">
        <f t="shared" ref="AD13:AD46" si="9">$AB13*AC13</f>
        <v>0</v>
      </c>
      <c r="AE13" s="181">
        <f t="shared" si="2"/>
        <v>0</v>
      </c>
      <c r="AF13" s="181">
        <f t="shared" si="6"/>
        <v>0</v>
      </c>
    </row>
    <row r="14" spans="1:32" x14ac:dyDescent="0.25">
      <c r="A14" s="20"/>
      <c r="B14" s="123">
        <f>'4. Staffing Rates'!B14</f>
        <v>0</v>
      </c>
      <c r="C14" s="152"/>
      <c r="D14" s="124">
        <f>'4. Staffing Rates'!$G14</f>
        <v>0</v>
      </c>
      <c r="E14" s="68"/>
      <c r="F14" s="166">
        <f t="shared" si="0"/>
        <v>0</v>
      </c>
      <c r="G14" s="152"/>
      <c r="H14" s="124">
        <f>'4. Staffing Rates'!$H14</f>
        <v>0</v>
      </c>
      <c r="I14" s="68"/>
      <c r="J14" s="166">
        <f t="shared" si="7"/>
        <v>0</v>
      </c>
      <c r="K14" s="152"/>
      <c r="L14" s="124">
        <f>'4. Staffing Rates'!$I14</f>
        <v>0</v>
      </c>
      <c r="M14" s="68"/>
      <c r="N14" s="166">
        <f t="shared" si="3"/>
        <v>0</v>
      </c>
      <c r="O14" s="152"/>
      <c r="P14" s="124">
        <f>'4. Staffing Rates'!$J14</f>
        <v>0</v>
      </c>
      <c r="Q14" s="68"/>
      <c r="R14" s="166">
        <f t="shared" si="4"/>
        <v>0</v>
      </c>
      <c r="S14" s="152"/>
      <c r="T14" s="124">
        <f>'4. Staffing Rates'!$K14</f>
        <v>0</v>
      </c>
      <c r="U14" s="68"/>
      <c r="V14" s="166">
        <f t="shared" si="5"/>
        <v>0</v>
      </c>
      <c r="W14" s="152"/>
      <c r="X14" s="124">
        <f>'4. Staffing Rates'!$L14</f>
        <v>0</v>
      </c>
      <c r="Y14" s="68"/>
      <c r="Z14" s="166">
        <f t="shared" si="8"/>
        <v>0</v>
      </c>
      <c r="AA14" s="152"/>
      <c r="AB14" s="124">
        <f>'4. Staffing Rates'!$M14</f>
        <v>0</v>
      </c>
      <c r="AC14" s="68"/>
      <c r="AD14" s="166">
        <f t="shared" si="9"/>
        <v>0</v>
      </c>
      <c r="AE14" s="181">
        <f t="shared" si="2"/>
        <v>0</v>
      </c>
      <c r="AF14" s="181">
        <f t="shared" si="6"/>
        <v>0</v>
      </c>
    </row>
    <row r="15" spans="1:32" x14ac:dyDescent="0.25">
      <c r="A15" s="20"/>
      <c r="B15" s="123">
        <f>'4. Staffing Rates'!B15</f>
        <v>0</v>
      </c>
      <c r="C15" s="152"/>
      <c r="D15" s="124">
        <f>'4. Staffing Rates'!$G15</f>
        <v>0</v>
      </c>
      <c r="E15" s="68"/>
      <c r="F15" s="166">
        <f t="shared" si="0"/>
        <v>0</v>
      </c>
      <c r="G15" s="152"/>
      <c r="H15" s="124">
        <f>'4. Staffing Rates'!$H15</f>
        <v>0</v>
      </c>
      <c r="I15" s="68"/>
      <c r="J15" s="166">
        <f t="shared" si="7"/>
        <v>0</v>
      </c>
      <c r="K15" s="152"/>
      <c r="L15" s="124">
        <f>'4. Staffing Rates'!$I15</f>
        <v>0</v>
      </c>
      <c r="M15" s="68"/>
      <c r="N15" s="166">
        <f t="shared" si="3"/>
        <v>0</v>
      </c>
      <c r="O15" s="152"/>
      <c r="P15" s="124">
        <f>'4. Staffing Rates'!$J15</f>
        <v>0</v>
      </c>
      <c r="Q15" s="68"/>
      <c r="R15" s="166">
        <f t="shared" si="4"/>
        <v>0</v>
      </c>
      <c r="S15" s="152"/>
      <c r="T15" s="124">
        <f>'4. Staffing Rates'!$K15</f>
        <v>0</v>
      </c>
      <c r="U15" s="68"/>
      <c r="V15" s="166">
        <f t="shared" si="5"/>
        <v>0</v>
      </c>
      <c r="W15" s="152"/>
      <c r="X15" s="124">
        <f>'4. Staffing Rates'!$L15</f>
        <v>0</v>
      </c>
      <c r="Y15" s="68"/>
      <c r="Z15" s="166">
        <f t="shared" si="8"/>
        <v>0</v>
      </c>
      <c r="AA15" s="152"/>
      <c r="AB15" s="124">
        <f>'4. Staffing Rates'!$M15</f>
        <v>0</v>
      </c>
      <c r="AC15" s="68"/>
      <c r="AD15" s="166">
        <f t="shared" si="9"/>
        <v>0</v>
      </c>
      <c r="AE15" s="181">
        <f t="shared" si="2"/>
        <v>0</v>
      </c>
      <c r="AF15" s="181">
        <f t="shared" si="6"/>
        <v>0</v>
      </c>
    </row>
    <row r="16" spans="1:32" x14ac:dyDescent="0.25">
      <c r="A16" s="20"/>
      <c r="B16" s="123">
        <f>'4. Staffing Rates'!B16</f>
        <v>0</v>
      </c>
      <c r="C16" s="152"/>
      <c r="D16" s="124">
        <f>'4. Staffing Rates'!$G16</f>
        <v>0</v>
      </c>
      <c r="E16" s="68"/>
      <c r="F16" s="166">
        <f t="shared" si="0"/>
        <v>0</v>
      </c>
      <c r="G16" s="152"/>
      <c r="H16" s="124">
        <f>'4. Staffing Rates'!$H16</f>
        <v>0</v>
      </c>
      <c r="I16" s="68"/>
      <c r="J16" s="166">
        <f t="shared" si="7"/>
        <v>0</v>
      </c>
      <c r="K16" s="152"/>
      <c r="L16" s="124">
        <f>'4. Staffing Rates'!$I16</f>
        <v>0</v>
      </c>
      <c r="M16" s="68"/>
      <c r="N16" s="166">
        <f t="shared" si="3"/>
        <v>0</v>
      </c>
      <c r="O16" s="152"/>
      <c r="P16" s="124">
        <f>'4. Staffing Rates'!$J16</f>
        <v>0</v>
      </c>
      <c r="Q16" s="68"/>
      <c r="R16" s="166">
        <f t="shared" si="4"/>
        <v>0</v>
      </c>
      <c r="S16" s="152"/>
      <c r="T16" s="124">
        <f>'4. Staffing Rates'!$K16</f>
        <v>0</v>
      </c>
      <c r="U16" s="68"/>
      <c r="V16" s="166">
        <f t="shared" si="5"/>
        <v>0</v>
      </c>
      <c r="W16" s="152"/>
      <c r="X16" s="124">
        <f>'4. Staffing Rates'!$L16</f>
        <v>0</v>
      </c>
      <c r="Y16" s="68"/>
      <c r="Z16" s="166">
        <f t="shared" si="8"/>
        <v>0</v>
      </c>
      <c r="AA16" s="152"/>
      <c r="AB16" s="124">
        <f>'4. Staffing Rates'!$M16</f>
        <v>0</v>
      </c>
      <c r="AC16" s="68"/>
      <c r="AD16" s="166">
        <f t="shared" si="9"/>
        <v>0</v>
      </c>
      <c r="AE16" s="181">
        <f t="shared" si="2"/>
        <v>0</v>
      </c>
      <c r="AF16" s="181">
        <f t="shared" si="6"/>
        <v>0</v>
      </c>
    </row>
    <row r="17" spans="1:32" x14ac:dyDescent="0.25">
      <c r="A17" s="20"/>
      <c r="B17" s="123">
        <f>'4. Staffing Rates'!B17</f>
        <v>0</v>
      </c>
      <c r="C17" s="152"/>
      <c r="D17" s="124">
        <f>'4. Staffing Rates'!$G17</f>
        <v>0</v>
      </c>
      <c r="E17" s="68"/>
      <c r="F17" s="166">
        <f t="shared" si="0"/>
        <v>0</v>
      </c>
      <c r="G17" s="152"/>
      <c r="H17" s="124">
        <f>'4. Staffing Rates'!$H17</f>
        <v>0</v>
      </c>
      <c r="I17" s="68"/>
      <c r="J17" s="166">
        <f t="shared" si="7"/>
        <v>0</v>
      </c>
      <c r="K17" s="152"/>
      <c r="L17" s="124">
        <f>'4. Staffing Rates'!$I17</f>
        <v>0</v>
      </c>
      <c r="M17" s="68"/>
      <c r="N17" s="166">
        <f t="shared" si="3"/>
        <v>0</v>
      </c>
      <c r="O17" s="152"/>
      <c r="P17" s="124">
        <f>'4. Staffing Rates'!$J17</f>
        <v>0</v>
      </c>
      <c r="Q17" s="68"/>
      <c r="R17" s="166">
        <f t="shared" si="4"/>
        <v>0</v>
      </c>
      <c r="S17" s="152"/>
      <c r="T17" s="124">
        <f>'4. Staffing Rates'!$K17</f>
        <v>0</v>
      </c>
      <c r="U17" s="68"/>
      <c r="V17" s="166">
        <f t="shared" si="5"/>
        <v>0</v>
      </c>
      <c r="W17" s="152"/>
      <c r="X17" s="124">
        <f>'4. Staffing Rates'!$L17</f>
        <v>0</v>
      </c>
      <c r="Y17" s="68"/>
      <c r="Z17" s="166">
        <f t="shared" si="8"/>
        <v>0</v>
      </c>
      <c r="AA17" s="152"/>
      <c r="AB17" s="124">
        <f>'4. Staffing Rates'!$M17</f>
        <v>0</v>
      </c>
      <c r="AC17" s="68"/>
      <c r="AD17" s="166">
        <f t="shared" si="9"/>
        <v>0</v>
      </c>
      <c r="AE17" s="181">
        <f t="shared" si="2"/>
        <v>0</v>
      </c>
      <c r="AF17" s="181">
        <f t="shared" si="6"/>
        <v>0</v>
      </c>
    </row>
    <row r="18" spans="1:32" x14ac:dyDescent="0.25">
      <c r="A18" s="20"/>
      <c r="B18" s="123">
        <f>'4. Staffing Rates'!B18</f>
        <v>0</v>
      </c>
      <c r="C18" s="152"/>
      <c r="D18" s="124">
        <f>'4. Staffing Rates'!$G18</f>
        <v>0</v>
      </c>
      <c r="E18" s="68"/>
      <c r="F18" s="166">
        <f t="shared" si="0"/>
        <v>0</v>
      </c>
      <c r="G18" s="152"/>
      <c r="H18" s="124">
        <f>'4. Staffing Rates'!$H18</f>
        <v>0</v>
      </c>
      <c r="I18" s="68"/>
      <c r="J18" s="166">
        <f t="shared" si="7"/>
        <v>0</v>
      </c>
      <c r="K18" s="152"/>
      <c r="L18" s="124">
        <f>'4. Staffing Rates'!$I18</f>
        <v>0</v>
      </c>
      <c r="M18" s="68"/>
      <c r="N18" s="166">
        <f t="shared" si="3"/>
        <v>0</v>
      </c>
      <c r="O18" s="152"/>
      <c r="P18" s="124">
        <f>'4. Staffing Rates'!$J18</f>
        <v>0</v>
      </c>
      <c r="Q18" s="68"/>
      <c r="R18" s="166">
        <f t="shared" si="4"/>
        <v>0</v>
      </c>
      <c r="S18" s="152"/>
      <c r="T18" s="124">
        <f>'4. Staffing Rates'!$K18</f>
        <v>0</v>
      </c>
      <c r="U18" s="68"/>
      <c r="V18" s="166">
        <f t="shared" si="5"/>
        <v>0</v>
      </c>
      <c r="W18" s="152"/>
      <c r="X18" s="124">
        <f>'4. Staffing Rates'!$L18</f>
        <v>0</v>
      </c>
      <c r="Y18" s="68"/>
      <c r="Z18" s="166">
        <f t="shared" si="8"/>
        <v>0</v>
      </c>
      <c r="AA18" s="152"/>
      <c r="AB18" s="124">
        <f>'4. Staffing Rates'!$M18</f>
        <v>0</v>
      </c>
      <c r="AC18" s="68"/>
      <c r="AD18" s="166">
        <f t="shared" si="9"/>
        <v>0</v>
      </c>
      <c r="AE18" s="181">
        <f t="shared" si="2"/>
        <v>0</v>
      </c>
      <c r="AF18" s="181">
        <f t="shared" si="6"/>
        <v>0</v>
      </c>
    </row>
    <row r="19" spans="1:32" x14ac:dyDescent="0.25">
      <c r="A19" s="20"/>
      <c r="B19" s="123">
        <f>'4. Staffing Rates'!B19</f>
        <v>0</v>
      </c>
      <c r="C19" s="152"/>
      <c r="D19" s="124">
        <f>'4. Staffing Rates'!$G19</f>
        <v>0</v>
      </c>
      <c r="E19" s="68"/>
      <c r="F19" s="166">
        <f t="shared" si="0"/>
        <v>0</v>
      </c>
      <c r="G19" s="152"/>
      <c r="H19" s="124">
        <f>'4. Staffing Rates'!$H19</f>
        <v>0</v>
      </c>
      <c r="I19" s="68"/>
      <c r="J19" s="166">
        <f t="shared" si="7"/>
        <v>0</v>
      </c>
      <c r="K19" s="152"/>
      <c r="L19" s="124">
        <f>'4. Staffing Rates'!$I19</f>
        <v>0</v>
      </c>
      <c r="M19" s="68"/>
      <c r="N19" s="166">
        <f t="shared" si="3"/>
        <v>0</v>
      </c>
      <c r="O19" s="152"/>
      <c r="P19" s="124">
        <f>'4. Staffing Rates'!$J19</f>
        <v>0</v>
      </c>
      <c r="Q19" s="68"/>
      <c r="R19" s="166">
        <f t="shared" si="4"/>
        <v>0</v>
      </c>
      <c r="S19" s="152"/>
      <c r="T19" s="124">
        <f>'4. Staffing Rates'!$K19</f>
        <v>0</v>
      </c>
      <c r="U19" s="68"/>
      <c r="V19" s="166">
        <f t="shared" si="5"/>
        <v>0</v>
      </c>
      <c r="W19" s="152"/>
      <c r="X19" s="124">
        <f>'4. Staffing Rates'!$L19</f>
        <v>0</v>
      </c>
      <c r="Y19" s="68"/>
      <c r="Z19" s="166">
        <f t="shared" si="8"/>
        <v>0</v>
      </c>
      <c r="AA19" s="152"/>
      <c r="AB19" s="124">
        <f>'4. Staffing Rates'!$M19</f>
        <v>0</v>
      </c>
      <c r="AC19" s="68"/>
      <c r="AD19" s="166">
        <f t="shared" si="9"/>
        <v>0</v>
      </c>
      <c r="AE19" s="181">
        <f t="shared" si="2"/>
        <v>0</v>
      </c>
      <c r="AF19" s="181">
        <f t="shared" si="6"/>
        <v>0</v>
      </c>
    </row>
    <row r="20" spans="1:32" x14ac:dyDescent="0.25">
      <c r="A20" s="20"/>
      <c r="B20" s="123">
        <f>'4. Staffing Rates'!B20</f>
        <v>0</v>
      </c>
      <c r="C20" s="152"/>
      <c r="D20" s="124">
        <f>'4. Staffing Rates'!$G20</f>
        <v>0</v>
      </c>
      <c r="E20" s="68"/>
      <c r="F20" s="166">
        <f t="shared" si="0"/>
        <v>0</v>
      </c>
      <c r="G20" s="152"/>
      <c r="H20" s="124">
        <f>'4. Staffing Rates'!$H20</f>
        <v>0</v>
      </c>
      <c r="I20" s="68"/>
      <c r="J20" s="166">
        <f t="shared" si="7"/>
        <v>0</v>
      </c>
      <c r="K20" s="152"/>
      <c r="L20" s="124">
        <f>'4. Staffing Rates'!$I20</f>
        <v>0</v>
      </c>
      <c r="M20" s="68"/>
      <c r="N20" s="166">
        <f t="shared" si="3"/>
        <v>0</v>
      </c>
      <c r="O20" s="152"/>
      <c r="P20" s="124">
        <f>'4. Staffing Rates'!$J20</f>
        <v>0</v>
      </c>
      <c r="Q20" s="68"/>
      <c r="R20" s="166">
        <f t="shared" si="4"/>
        <v>0</v>
      </c>
      <c r="S20" s="152"/>
      <c r="T20" s="124">
        <f>'4. Staffing Rates'!$K20</f>
        <v>0</v>
      </c>
      <c r="U20" s="68"/>
      <c r="V20" s="166">
        <f t="shared" si="5"/>
        <v>0</v>
      </c>
      <c r="W20" s="152"/>
      <c r="X20" s="124">
        <f>'4. Staffing Rates'!$L20</f>
        <v>0</v>
      </c>
      <c r="Y20" s="68"/>
      <c r="Z20" s="166">
        <f t="shared" si="8"/>
        <v>0</v>
      </c>
      <c r="AA20" s="152"/>
      <c r="AB20" s="124">
        <f>'4. Staffing Rates'!$M20</f>
        <v>0</v>
      </c>
      <c r="AC20" s="68"/>
      <c r="AD20" s="166">
        <f t="shared" si="9"/>
        <v>0</v>
      </c>
      <c r="AE20" s="181">
        <f t="shared" si="2"/>
        <v>0</v>
      </c>
      <c r="AF20" s="181">
        <f t="shared" si="6"/>
        <v>0</v>
      </c>
    </row>
    <row r="21" spans="1:32" x14ac:dyDescent="0.25">
      <c r="A21" s="20"/>
      <c r="B21" s="123">
        <f>'4. Staffing Rates'!B21</f>
        <v>0</v>
      </c>
      <c r="C21" s="152"/>
      <c r="D21" s="124">
        <f>'4. Staffing Rates'!$G21</f>
        <v>0</v>
      </c>
      <c r="E21" s="68"/>
      <c r="F21" s="166">
        <f t="shared" si="0"/>
        <v>0</v>
      </c>
      <c r="G21" s="152"/>
      <c r="H21" s="124">
        <f>'4. Staffing Rates'!$H21</f>
        <v>0</v>
      </c>
      <c r="I21" s="68"/>
      <c r="J21" s="166">
        <f t="shared" si="7"/>
        <v>0</v>
      </c>
      <c r="K21" s="152"/>
      <c r="L21" s="124">
        <f>'4. Staffing Rates'!$I21</f>
        <v>0</v>
      </c>
      <c r="M21" s="68"/>
      <c r="N21" s="166">
        <f t="shared" si="3"/>
        <v>0</v>
      </c>
      <c r="O21" s="152"/>
      <c r="P21" s="124">
        <f>'4. Staffing Rates'!$J21</f>
        <v>0</v>
      </c>
      <c r="Q21" s="68"/>
      <c r="R21" s="166">
        <f t="shared" si="4"/>
        <v>0</v>
      </c>
      <c r="S21" s="152"/>
      <c r="T21" s="124">
        <f>'4. Staffing Rates'!$K21</f>
        <v>0</v>
      </c>
      <c r="U21" s="68"/>
      <c r="V21" s="166">
        <f t="shared" si="5"/>
        <v>0</v>
      </c>
      <c r="W21" s="152"/>
      <c r="X21" s="124">
        <f>'4. Staffing Rates'!$L21</f>
        <v>0</v>
      </c>
      <c r="Y21" s="68"/>
      <c r="Z21" s="166">
        <f t="shared" si="8"/>
        <v>0</v>
      </c>
      <c r="AA21" s="152"/>
      <c r="AB21" s="124">
        <f>'4. Staffing Rates'!$M21</f>
        <v>0</v>
      </c>
      <c r="AC21" s="68"/>
      <c r="AD21" s="166">
        <f t="shared" si="9"/>
        <v>0</v>
      </c>
      <c r="AE21" s="181">
        <f t="shared" si="2"/>
        <v>0</v>
      </c>
      <c r="AF21" s="181">
        <f t="shared" si="6"/>
        <v>0</v>
      </c>
    </row>
    <row r="22" spans="1:32" x14ac:dyDescent="0.25">
      <c r="A22" s="20"/>
      <c r="B22" s="123">
        <f>'4. Staffing Rates'!B22</f>
        <v>0</v>
      </c>
      <c r="C22" s="152"/>
      <c r="D22" s="124">
        <f>'4. Staffing Rates'!$G22</f>
        <v>0</v>
      </c>
      <c r="E22" s="68"/>
      <c r="F22" s="166">
        <f t="shared" si="0"/>
        <v>0</v>
      </c>
      <c r="G22" s="152"/>
      <c r="H22" s="124">
        <f>'4. Staffing Rates'!$H22</f>
        <v>0</v>
      </c>
      <c r="I22" s="68"/>
      <c r="J22" s="166">
        <f t="shared" si="7"/>
        <v>0</v>
      </c>
      <c r="K22" s="152"/>
      <c r="L22" s="124">
        <f>'4. Staffing Rates'!$I22</f>
        <v>0</v>
      </c>
      <c r="M22" s="68"/>
      <c r="N22" s="166">
        <f t="shared" si="3"/>
        <v>0</v>
      </c>
      <c r="O22" s="152"/>
      <c r="P22" s="124">
        <f>'4. Staffing Rates'!$J22</f>
        <v>0</v>
      </c>
      <c r="Q22" s="68"/>
      <c r="R22" s="166">
        <f t="shared" si="4"/>
        <v>0</v>
      </c>
      <c r="S22" s="152"/>
      <c r="T22" s="124">
        <f>'4. Staffing Rates'!$K22</f>
        <v>0</v>
      </c>
      <c r="U22" s="68"/>
      <c r="V22" s="166">
        <f t="shared" si="5"/>
        <v>0</v>
      </c>
      <c r="W22" s="152"/>
      <c r="X22" s="124">
        <f>'4. Staffing Rates'!$L22</f>
        <v>0</v>
      </c>
      <c r="Y22" s="68"/>
      <c r="Z22" s="166">
        <f t="shared" si="8"/>
        <v>0</v>
      </c>
      <c r="AA22" s="152"/>
      <c r="AB22" s="124">
        <f>'4. Staffing Rates'!$M22</f>
        <v>0</v>
      </c>
      <c r="AC22" s="68"/>
      <c r="AD22" s="166">
        <f t="shared" si="9"/>
        <v>0</v>
      </c>
      <c r="AE22" s="181">
        <f t="shared" si="2"/>
        <v>0</v>
      </c>
      <c r="AF22" s="181">
        <f t="shared" si="6"/>
        <v>0</v>
      </c>
    </row>
    <row r="23" spans="1:32" x14ac:dyDescent="0.25">
      <c r="A23" s="20"/>
      <c r="B23" s="123">
        <f>'4. Staffing Rates'!B23</f>
        <v>0</v>
      </c>
      <c r="C23" s="152"/>
      <c r="D23" s="124">
        <f>'4. Staffing Rates'!$G23</f>
        <v>0</v>
      </c>
      <c r="E23" s="68"/>
      <c r="F23" s="166">
        <f t="shared" si="0"/>
        <v>0</v>
      </c>
      <c r="G23" s="152"/>
      <c r="H23" s="124">
        <f>'4. Staffing Rates'!$H23</f>
        <v>0</v>
      </c>
      <c r="I23" s="68"/>
      <c r="J23" s="166">
        <f t="shared" si="7"/>
        <v>0</v>
      </c>
      <c r="K23" s="152"/>
      <c r="L23" s="124">
        <f>'4. Staffing Rates'!$I23</f>
        <v>0</v>
      </c>
      <c r="M23" s="68"/>
      <c r="N23" s="166">
        <f t="shared" si="3"/>
        <v>0</v>
      </c>
      <c r="O23" s="152"/>
      <c r="P23" s="124">
        <f>'4. Staffing Rates'!$J23</f>
        <v>0</v>
      </c>
      <c r="Q23" s="68"/>
      <c r="R23" s="166">
        <f t="shared" si="4"/>
        <v>0</v>
      </c>
      <c r="S23" s="152"/>
      <c r="T23" s="124">
        <f>'4. Staffing Rates'!$K23</f>
        <v>0</v>
      </c>
      <c r="U23" s="68"/>
      <c r="V23" s="166">
        <f t="shared" si="5"/>
        <v>0</v>
      </c>
      <c r="W23" s="152"/>
      <c r="X23" s="124">
        <f>'4. Staffing Rates'!$L23</f>
        <v>0</v>
      </c>
      <c r="Y23" s="68"/>
      <c r="Z23" s="166">
        <f t="shared" si="8"/>
        <v>0</v>
      </c>
      <c r="AA23" s="152"/>
      <c r="AB23" s="124">
        <f>'4. Staffing Rates'!$M23</f>
        <v>0</v>
      </c>
      <c r="AC23" s="68"/>
      <c r="AD23" s="166">
        <f t="shared" si="9"/>
        <v>0</v>
      </c>
      <c r="AE23" s="181">
        <f t="shared" si="2"/>
        <v>0</v>
      </c>
      <c r="AF23" s="181">
        <f t="shared" si="6"/>
        <v>0</v>
      </c>
    </row>
    <row r="24" spans="1:32" x14ac:dyDescent="0.25">
      <c r="A24" s="20"/>
      <c r="B24" s="123">
        <f>'4. Staffing Rates'!B24</f>
        <v>0</v>
      </c>
      <c r="C24" s="152"/>
      <c r="D24" s="124">
        <f>'4. Staffing Rates'!$G24</f>
        <v>0</v>
      </c>
      <c r="E24" s="68"/>
      <c r="F24" s="166">
        <f t="shared" si="0"/>
        <v>0</v>
      </c>
      <c r="G24" s="152"/>
      <c r="H24" s="124">
        <f>'4. Staffing Rates'!$H24</f>
        <v>0</v>
      </c>
      <c r="I24" s="68"/>
      <c r="J24" s="166">
        <f t="shared" si="7"/>
        <v>0</v>
      </c>
      <c r="K24" s="152"/>
      <c r="L24" s="124">
        <f>'4. Staffing Rates'!$I24</f>
        <v>0</v>
      </c>
      <c r="M24" s="68"/>
      <c r="N24" s="166">
        <f t="shared" si="3"/>
        <v>0</v>
      </c>
      <c r="O24" s="152"/>
      <c r="P24" s="124">
        <f>'4. Staffing Rates'!$J24</f>
        <v>0</v>
      </c>
      <c r="Q24" s="68"/>
      <c r="R24" s="166">
        <f t="shared" si="4"/>
        <v>0</v>
      </c>
      <c r="S24" s="152"/>
      <c r="T24" s="124">
        <f>'4. Staffing Rates'!$K24</f>
        <v>0</v>
      </c>
      <c r="U24" s="68"/>
      <c r="V24" s="166">
        <f t="shared" si="5"/>
        <v>0</v>
      </c>
      <c r="W24" s="152"/>
      <c r="X24" s="124">
        <f>'4. Staffing Rates'!$L24</f>
        <v>0</v>
      </c>
      <c r="Y24" s="68"/>
      <c r="Z24" s="166">
        <f t="shared" si="8"/>
        <v>0</v>
      </c>
      <c r="AA24" s="152"/>
      <c r="AB24" s="124">
        <f>'4. Staffing Rates'!$M24</f>
        <v>0</v>
      </c>
      <c r="AC24" s="68"/>
      <c r="AD24" s="166">
        <f t="shared" si="9"/>
        <v>0</v>
      </c>
      <c r="AE24" s="181">
        <f t="shared" si="2"/>
        <v>0</v>
      </c>
      <c r="AF24" s="181">
        <f t="shared" si="6"/>
        <v>0</v>
      </c>
    </row>
    <row r="25" spans="1:32" x14ac:dyDescent="0.25">
      <c r="A25" s="20"/>
      <c r="B25" s="123">
        <f>'4. Staffing Rates'!B25</f>
        <v>0</v>
      </c>
      <c r="C25" s="152"/>
      <c r="D25" s="124">
        <f>'4. Staffing Rates'!$G25</f>
        <v>0</v>
      </c>
      <c r="E25" s="68"/>
      <c r="F25" s="166">
        <f t="shared" si="0"/>
        <v>0</v>
      </c>
      <c r="G25" s="152"/>
      <c r="H25" s="124">
        <f>'4. Staffing Rates'!$H25</f>
        <v>0</v>
      </c>
      <c r="I25" s="68"/>
      <c r="J25" s="166">
        <f t="shared" si="7"/>
        <v>0</v>
      </c>
      <c r="K25" s="152"/>
      <c r="L25" s="124">
        <f>'4. Staffing Rates'!$I25</f>
        <v>0</v>
      </c>
      <c r="M25" s="68"/>
      <c r="N25" s="166">
        <f t="shared" si="3"/>
        <v>0</v>
      </c>
      <c r="O25" s="152"/>
      <c r="P25" s="124">
        <f>'4. Staffing Rates'!$J25</f>
        <v>0</v>
      </c>
      <c r="Q25" s="68"/>
      <c r="R25" s="166">
        <f t="shared" si="4"/>
        <v>0</v>
      </c>
      <c r="S25" s="152"/>
      <c r="T25" s="124">
        <f>'4. Staffing Rates'!$K25</f>
        <v>0</v>
      </c>
      <c r="U25" s="68"/>
      <c r="V25" s="166">
        <f t="shared" si="5"/>
        <v>0</v>
      </c>
      <c r="W25" s="152"/>
      <c r="X25" s="124">
        <f>'4. Staffing Rates'!$L25</f>
        <v>0</v>
      </c>
      <c r="Y25" s="68"/>
      <c r="Z25" s="166">
        <f t="shared" si="8"/>
        <v>0</v>
      </c>
      <c r="AA25" s="152"/>
      <c r="AB25" s="124">
        <f>'4. Staffing Rates'!$M25</f>
        <v>0</v>
      </c>
      <c r="AC25" s="68"/>
      <c r="AD25" s="166">
        <f t="shared" si="9"/>
        <v>0</v>
      </c>
      <c r="AE25" s="181">
        <f t="shared" si="2"/>
        <v>0</v>
      </c>
      <c r="AF25" s="181">
        <f t="shared" si="6"/>
        <v>0</v>
      </c>
    </row>
    <row r="26" spans="1:32" ht="15.75" customHeight="1" x14ac:dyDescent="0.25">
      <c r="A26" s="20"/>
      <c r="B26" s="123">
        <f>'4. Staffing Rates'!B26</f>
        <v>0</v>
      </c>
      <c r="C26" s="152"/>
      <c r="D26" s="124">
        <f>'4. Staffing Rates'!$G26</f>
        <v>0</v>
      </c>
      <c r="E26" s="68"/>
      <c r="F26" s="166">
        <f t="shared" si="0"/>
        <v>0</v>
      </c>
      <c r="G26" s="152"/>
      <c r="H26" s="124">
        <f>'4. Staffing Rates'!$H26</f>
        <v>0</v>
      </c>
      <c r="I26" s="68"/>
      <c r="J26" s="166">
        <f t="shared" si="7"/>
        <v>0</v>
      </c>
      <c r="K26" s="152"/>
      <c r="L26" s="124">
        <f>'4. Staffing Rates'!$I26</f>
        <v>0</v>
      </c>
      <c r="M26" s="68"/>
      <c r="N26" s="166">
        <f t="shared" si="3"/>
        <v>0</v>
      </c>
      <c r="O26" s="152"/>
      <c r="P26" s="124">
        <f>'4. Staffing Rates'!$J26</f>
        <v>0</v>
      </c>
      <c r="Q26" s="68"/>
      <c r="R26" s="166">
        <f t="shared" si="4"/>
        <v>0</v>
      </c>
      <c r="S26" s="152"/>
      <c r="T26" s="124">
        <f>'4. Staffing Rates'!$K26</f>
        <v>0</v>
      </c>
      <c r="U26" s="68"/>
      <c r="V26" s="166">
        <f t="shared" si="5"/>
        <v>0</v>
      </c>
      <c r="W26" s="152"/>
      <c r="X26" s="124">
        <f>'4. Staffing Rates'!$L26</f>
        <v>0</v>
      </c>
      <c r="Y26" s="68"/>
      <c r="Z26" s="166">
        <f t="shared" si="8"/>
        <v>0</v>
      </c>
      <c r="AA26" s="152"/>
      <c r="AB26" s="124">
        <f>'4. Staffing Rates'!$M26</f>
        <v>0</v>
      </c>
      <c r="AC26" s="68"/>
      <c r="AD26" s="166">
        <f t="shared" si="9"/>
        <v>0</v>
      </c>
      <c r="AE26" s="181">
        <f t="shared" si="2"/>
        <v>0</v>
      </c>
      <c r="AF26" s="181">
        <f t="shared" si="6"/>
        <v>0</v>
      </c>
    </row>
    <row r="27" spans="1:32" ht="15.75" customHeight="1" x14ac:dyDescent="0.25">
      <c r="A27" s="20"/>
      <c r="B27" s="123">
        <f>'4. Staffing Rates'!B27</f>
        <v>0</v>
      </c>
      <c r="C27" s="152"/>
      <c r="D27" s="124">
        <f>'4. Staffing Rates'!$G27</f>
        <v>0</v>
      </c>
      <c r="E27" s="68"/>
      <c r="F27" s="166">
        <f t="shared" si="0"/>
        <v>0</v>
      </c>
      <c r="G27" s="152"/>
      <c r="H27" s="124">
        <f>'4. Staffing Rates'!$H27</f>
        <v>0</v>
      </c>
      <c r="I27" s="68"/>
      <c r="J27" s="166">
        <f t="shared" si="7"/>
        <v>0</v>
      </c>
      <c r="K27" s="152"/>
      <c r="L27" s="124">
        <f>'4. Staffing Rates'!$I27</f>
        <v>0</v>
      </c>
      <c r="M27" s="68"/>
      <c r="N27" s="166">
        <f t="shared" si="3"/>
        <v>0</v>
      </c>
      <c r="O27" s="152"/>
      <c r="P27" s="124">
        <f>'4. Staffing Rates'!$J27</f>
        <v>0</v>
      </c>
      <c r="Q27" s="68"/>
      <c r="R27" s="166">
        <f t="shared" si="4"/>
        <v>0</v>
      </c>
      <c r="S27" s="152"/>
      <c r="T27" s="124">
        <f>'4. Staffing Rates'!$K27</f>
        <v>0</v>
      </c>
      <c r="U27" s="68"/>
      <c r="V27" s="166">
        <f t="shared" si="5"/>
        <v>0</v>
      </c>
      <c r="W27" s="152"/>
      <c r="X27" s="124">
        <f>'4. Staffing Rates'!$L27</f>
        <v>0</v>
      </c>
      <c r="Y27" s="68"/>
      <c r="Z27" s="166">
        <f t="shared" si="8"/>
        <v>0</v>
      </c>
      <c r="AA27" s="152"/>
      <c r="AB27" s="124">
        <f>'4. Staffing Rates'!$M27</f>
        <v>0</v>
      </c>
      <c r="AC27" s="68"/>
      <c r="AD27" s="166">
        <f t="shared" si="9"/>
        <v>0</v>
      </c>
      <c r="AE27" s="181">
        <f t="shared" si="2"/>
        <v>0</v>
      </c>
      <c r="AF27" s="181">
        <f t="shared" si="6"/>
        <v>0</v>
      </c>
    </row>
    <row r="28" spans="1:32" ht="15.75" customHeight="1" x14ac:dyDescent="0.25">
      <c r="A28" s="20"/>
      <c r="B28" s="123">
        <f>'4. Staffing Rates'!B28</f>
        <v>0</v>
      </c>
      <c r="C28" s="152"/>
      <c r="D28" s="124">
        <f>'4. Staffing Rates'!$G28</f>
        <v>0</v>
      </c>
      <c r="E28" s="68"/>
      <c r="F28" s="166">
        <f t="shared" si="0"/>
        <v>0</v>
      </c>
      <c r="G28" s="152"/>
      <c r="H28" s="124">
        <f>'4. Staffing Rates'!$H28</f>
        <v>0</v>
      </c>
      <c r="I28" s="68"/>
      <c r="J28" s="166">
        <f t="shared" si="7"/>
        <v>0</v>
      </c>
      <c r="K28" s="152"/>
      <c r="L28" s="124">
        <f>'4. Staffing Rates'!$I28</f>
        <v>0</v>
      </c>
      <c r="M28" s="68"/>
      <c r="N28" s="166">
        <f t="shared" si="3"/>
        <v>0</v>
      </c>
      <c r="O28" s="152"/>
      <c r="P28" s="124">
        <f>'4. Staffing Rates'!$J28</f>
        <v>0</v>
      </c>
      <c r="Q28" s="68"/>
      <c r="R28" s="166">
        <f t="shared" si="4"/>
        <v>0</v>
      </c>
      <c r="S28" s="152"/>
      <c r="T28" s="124">
        <f>'4. Staffing Rates'!$K28</f>
        <v>0</v>
      </c>
      <c r="U28" s="68"/>
      <c r="V28" s="166">
        <f t="shared" si="5"/>
        <v>0</v>
      </c>
      <c r="W28" s="152"/>
      <c r="X28" s="124">
        <f>'4. Staffing Rates'!$L28</f>
        <v>0</v>
      </c>
      <c r="Y28" s="68"/>
      <c r="Z28" s="166">
        <f t="shared" si="8"/>
        <v>0</v>
      </c>
      <c r="AA28" s="152"/>
      <c r="AB28" s="124">
        <f>'4. Staffing Rates'!$M28</f>
        <v>0</v>
      </c>
      <c r="AC28" s="68"/>
      <c r="AD28" s="166">
        <f t="shared" si="9"/>
        <v>0</v>
      </c>
      <c r="AE28" s="181">
        <f t="shared" si="2"/>
        <v>0</v>
      </c>
      <c r="AF28" s="181">
        <f t="shared" si="6"/>
        <v>0</v>
      </c>
    </row>
    <row r="29" spans="1:32" ht="15.75" customHeight="1" x14ac:dyDescent="0.25">
      <c r="A29" s="20"/>
      <c r="B29" s="123">
        <f>'4. Staffing Rates'!B29</f>
        <v>0</v>
      </c>
      <c r="C29" s="152"/>
      <c r="D29" s="124">
        <f>'4. Staffing Rates'!$G29</f>
        <v>0</v>
      </c>
      <c r="E29" s="68"/>
      <c r="F29" s="166">
        <f t="shared" si="0"/>
        <v>0</v>
      </c>
      <c r="G29" s="152"/>
      <c r="H29" s="124">
        <f>'4. Staffing Rates'!$H29</f>
        <v>0</v>
      </c>
      <c r="I29" s="68"/>
      <c r="J29" s="166">
        <f t="shared" si="7"/>
        <v>0</v>
      </c>
      <c r="K29" s="152"/>
      <c r="L29" s="124">
        <f>'4. Staffing Rates'!$I29</f>
        <v>0</v>
      </c>
      <c r="M29" s="68"/>
      <c r="N29" s="166">
        <f t="shared" si="3"/>
        <v>0</v>
      </c>
      <c r="O29" s="152"/>
      <c r="P29" s="124">
        <f>'4. Staffing Rates'!$J29</f>
        <v>0</v>
      </c>
      <c r="Q29" s="68"/>
      <c r="R29" s="166">
        <f t="shared" si="4"/>
        <v>0</v>
      </c>
      <c r="S29" s="152"/>
      <c r="T29" s="124">
        <f>'4. Staffing Rates'!$K29</f>
        <v>0</v>
      </c>
      <c r="U29" s="68"/>
      <c r="V29" s="166">
        <f t="shared" si="5"/>
        <v>0</v>
      </c>
      <c r="W29" s="152"/>
      <c r="X29" s="124">
        <f>'4. Staffing Rates'!$L29</f>
        <v>0</v>
      </c>
      <c r="Y29" s="68"/>
      <c r="Z29" s="166">
        <f t="shared" si="8"/>
        <v>0</v>
      </c>
      <c r="AA29" s="152"/>
      <c r="AB29" s="124">
        <f>'4. Staffing Rates'!$M29</f>
        <v>0</v>
      </c>
      <c r="AC29" s="68"/>
      <c r="AD29" s="166">
        <f t="shared" si="9"/>
        <v>0</v>
      </c>
      <c r="AE29" s="181">
        <f t="shared" si="2"/>
        <v>0</v>
      </c>
      <c r="AF29" s="181">
        <f t="shared" si="6"/>
        <v>0</v>
      </c>
    </row>
    <row r="30" spans="1:32" ht="15.75" customHeight="1" x14ac:dyDescent="0.25">
      <c r="A30" s="20"/>
      <c r="B30" s="123">
        <f>'4. Staffing Rates'!B30</f>
        <v>0</v>
      </c>
      <c r="C30" s="152"/>
      <c r="D30" s="124">
        <f>'4. Staffing Rates'!$G30</f>
        <v>0</v>
      </c>
      <c r="E30" s="68"/>
      <c r="F30" s="166">
        <f t="shared" si="0"/>
        <v>0</v>
      </c>
      <c r="G30" s="152"/>
      <c r="H30" s="124">
        <f>'4. Staffing Rates'!$H30</f>
        <v>0</v>
      </c>
      <c r="I30" s="68"/>
      <c r="J30" s="166">
        <f t="shared" si="7"/>
        <v>0</v>
      </c>
      <c r="K30" s="152"/>
      <c r="L30" s="124">
        <f>'4. Staffing Rates'!$I30</f>
        <v>0</v>
      </c>
      <c r="M30" s="68"/>
      <c r="N30" s="166">
        <f t="shared" si="3"/>
        <v>0</v>
      </c>
      <c r="O30" s="152"/>
      <c r="P30" s="124">
        <f>'4. Staffing Rates'!$J30</f>
        <v>0</v>
      </c>
      <c r="Q30" s="68"/>
      <c r="R30" s="166">
        <f t="shared" si="4"/>
        <v>0</v>
      </c>
      <c r="S30" s="152"/>
      <c r="T30" s="124">
        <f>'4. Staffing Rates'!$K30</f>
        <v>0</v>
      </c>
      <c r="U30" s="68"/>
      <c r="V30" s="166">
        <f t="shared" si="5"/>
        <v>0</v>
      </c>
      <c r="W30" s="152"/>
      <c r="X30" s="124">
        <f>'4. Staffing Rates'!$L30</f>
        <v>0</v>
      </c>
      <c r="Y30" s="68"/>
      <c r="Z30" s="166">
        <f t="shared" si="8"/>
        <v>0</v>
      </c>
      <c r="AA30" s="152"/>
      <c r="AB30" s="124">
        <f>'4. Staffing Rates'!$M30</f>
        <v>0</v>
      </c>
      <c r="AC30" s="68"/>
      <c r="AD30" s="166">
        <f t="shared" si="9"/>
        <v>0</v>
      </c>
      <c r="AE30" s="181">
        <f t="shared" si="2"/>
        <v>0</v>
      </c>
      <c r="AF30" s="181">
        <f t="shared" si="6"/>
        <v>0</v>
      </c>
    </row>
    <row r="31" spans="1:32" ht="15.75" customHeight="1" x14ac:dyDescent="0.25">
      <c r="A31" s="20"/>
      <c r="B31" s="123">
        <f>'4. Staffing Rates'!B31</f>
        <v>0</v>
      </c>
      <c r="C31" s="152"/>
      <c r="D31" s="124">
        <f>'4. Staffing Rates'!$G31</f>
        <v>0</v>
      </c>
      <c r="E31" s="68"/>
      <c r="F31" s="166">
        <f t="shared" si="0"/>
        <v>0</v>
      </c>
      <c r="G31" s="152"/>
      <c r="H31" s="124">
        <f>'4. Staffing Rates'!$H31</f>
        <v>0</v>
      </c>
      <c r="I31" s="68"/>
      <c r="J31" s="166">
        <f t="shared" si="7"/>
        <v>0</v>
      </c>
      <c r="K31" s="152"/>
      <c r="L31" s="124">
        <f>'4. Staffing Rates'!$I31</f>
        <v>0</v>
      </c>
      <c r="M31" s="68"/>
      <c r="N31" s="166">
        <f t="shared" si="3"/>
        <v>0</v>
      </c>
      <c r="O31" s="152"/>
      <c r="P31" s="124">
        <f>'4. Staffing Rates'!$J31</f>
        <v>0</v>
      </c>
      <c r="Q31" s="68"/>
      <c r="R31" s="166">
        <f t="shared" si="4"/>
        <v>0</v>
      </c>
      <c r="S31" s="152"/>
      <c r="T31" s="124">
        <f>'4. Staffing Rates'!$K31</f>
        <v>0</v>
      </c>
      <c r="U31" s="68"/>
      <c r="V31" s="166">
        <f t="shared" si="5"/>
        <v>0</v>
      </c>
      <c r="W31" s="152"/>
      <c r="X31" s="124">
        <f>'4. Staffing Rates'!$L31</f>
        <v>0</v>
      </c>
      <c r="Y31" s="68"/>
      <c r="Z31" s="166">
        <f t="shared" si="8"/>
        <v>0</v>
      </c>
      <c r="AA31" s="152"/>
      <c r="AB31" s="124">
        <f>'4. Staffing Rates'!$M31</f>
        <v>0</v>
      </c>
      <c r="AC31" s="68"/>
      <c r="AD31" s="166">
        <f t="shared" si="9"/>
        <v>0</v>
      </c>
      <c r="AE31" s="181">
        <f t="shared" si="2"/>
        <v>0</v>
      </c>
      <c r="AF31" s="181">
        <f t="shared" si="6"/>
        <v>0</v>
      </c>
    </row>
    <row r="32" spans="1:32" ht="15.75" customHeight="1" x14ac:dyDescent="0.25">
      <c r="A32" s="20"/>
      <c r="B32" s="123">
        <f>'4. Staffing Rates'!B32</f>
        <v>0</v>
      </c>
      <c r="C32" s="152"/>
      <c r="D32" s="124">
        <f>'4. Staffing Rates'!$G32</f>
        <v>0</v>
      </c>
      <c r="E32" s="68"/>
      <c r="F32" s="166">
        <f t="shared" si="0"/>
        <v>0</v>
      </c>
      <c r="G32" s="152"/>
      <c r="H32" s="124">
        <f>'4. Staffing Rates'!$H32</f>
        <v>0</v>
      </c>
      <c r="I32" s="68"/>
      <c r="J32" s="166">
        <f t="shared" si="7"/>
        <v>0</v>
      </c>
      <c r="K32" s="152"/>
      <c r="L32" s="124">
        <f>'4. Staffing Rates'!$I32</f>
        <v>0</v>
      </c>
      <c r="M32" s="68"/>
      <c r="N32" s="166">
        <f t="shared" si="3"/>
        <v>0</v>
      </c>
      <c r="O32" s="152"/>
      <c r="P32" s="124">
        <f>'4. Staffing Rates'!$J32</f>
        <v>0</v>
      </c>
      <c r="Q32" s="68"/>
      <c r="R32" s="166">
        <f t="shared" si="4"/>
        <v>0</v>
      </c>
      <c r="S32" s="152"/>
      <c r="T32" s="124">
        <f>'4. Staffing Rates'!$K32</f>
        <v>0</v>
      </c>
      <c r="U32" s="68"/>
      <c r="V32" s="166">
        <f t="shared" si="5"/>
        <v>0</v>
      </c>
      <c r="W32" s="152"/>
      <c r="X32" s="124">
        <f>'4. Staffing Rates'!$L32</f>
        <v>0</v>
      </c>
      <c r="Y32" s="68"/>
      <c r="Z32" s="166">
        <f t="shared" si="8"/>
        <v>0</v>
      </c>
      <c r="AA32" s="152"/>
      <c r="AB32" s="124">
        <f>'4. Staffing Rates'!$M32</f>
        <v>0</v>
      </c>
      <c r="AC32" s="68"/>
      <c r="AD32" s="166">
        <f t="shared" si="9"/>
        <v>0</v>
      </c>
      <c r="AE32" s="181">
        <f t="shared" si="2"/>
        <v>0</v>
      </c>
      <c r="AF32" s="181">
        <f t="shared" si="6"/>
        <v>0</v>
      </c>
    </row>
    <row r="33" spans="1:32" ht="15.75" customHeight="1" x14ac:dyDescent="0.25">
      <c r="A33" s="20"/>
      <c r="B33" s="123">
        <f>'4. Staffing Rates'!B33</f>
        <v>0</v>
      </c>
      <c r="C33" s="152"/>
      <c r="D33" s="124">
        <f>'4. Staffing Rates'!$G33</f>
        <v>0</v>
      </c>
      <c r="E33" s="68"/>
      <c r="F33" s="166">
        <f t="shared" si="0"/>
        <v>0</v>
      </c>
      <c r="G33" s="152"/>
      <c r="H33" s="124">
        <f>'4. Staffing Rates'!$H33</f>
        <v>0</v>
      </c>
      <c r="I33" s="68"/>
      <c r="J33" s="166">
        <f t="shared" si="7"/>
        <v>0</v>
      </c>
      <c r="K33" s="152"/>
      <c r="L33" s="124">
        <f>'4. Staffing Rates'!$I33</f>
        <v>0</v>
      </c>
      <c r="M33" s="68"/>
      <c r="N33" s="166">
        <f t="shared" si="3"/>
        <v>0</v>
      </c>
      <c r="O33" s="152"/>
      <c r="P33" s="124">
        <f>'4. Staffing Rates'!$J33</f>
        <v>0</v>
      </c>
      <c r="Q33" s="68"/>
      <c r="R33" s="166">
        <f t="shared" si="4"/>
        <v>0</v>
      </c>
      <c r="S33" s="152"/>
      <c r="T33" s="124">
        <f>'4. Staffing Rates'!$K33</f>
        <v>0</v>
      </c>
      <c r="U33" s="68"/>
      <c r="V33" s="166">
        <f t="shared" si="5"/>
        <v>0</v>
      </c>
      <c r="W33" s="152"/>
      <c r="X33" s="124">
        <f>'4. Staffing Rates'!$L33</f>
        <v>0</v>
      </c>
      <c r="Y33" s="68"/>
      <c r="Z33" s="166">
        <f t="shared" si="8"/>
        <v>0</v>
      </c>
      <c r="AA33" s="152"/>
      <c r="AB33" s="124">
        <f>'4. Staffing Rates'!$M33</f>
        <v>0</v>
      </c>
      <c r="AC33" s="68"/>
      <c r="AD33" s="166">
        <f t="shared" si="9"/>
        <v>0</v>
      </c>
      <c r="AE33" s="181">
        <f t="shared" si="2"/>
        <v>0</v>
      </c>
      <c r="AF33" s="181">
        <f t="shared" si="6"/>
        <v>0</v>
      </c>
    </row>
    <row r="34" spans="1:32" ht="15.75" customHeight="1" x14ac:dyDescent="0.25">
      <c r="A34" s="20"/>
      <c r="B34" s="123">
        <f>'4. Staffing Rates'!B34</f>
        <v>0</v>
      </c>
      <c r="C34" s="152"/>
      <c r="D34" s="124">
        <f>'4. Staffing Rates'!$G34</f>
        <v>0</v>
      </c>
      <c r="E34" s="68"/>
      <c r="F34" s="166">
        <f t="shared" si="0"/>
        <v>0</v>
      </c>
      <c r="G34" s="152"/>
      <c r="H34" s="124">
        <f>'4. Staffing Rates'!$H34</f>
        <v>0</v>
      </c>
      <c r="I34" s="68"/>
      <c r="J34" s="166">
        <f t="shared" si="7"/>
        <v>0</v>
      </c>
      <c r="K34" s="152"/>
      <c r="L34" s="124">
        <f>'4. Staffing Rates'!$I34</f>
        <v>0</v>
      </c>
      <c r="M34" s="68"/>
      <c r="N34" s="166">
        <f t="shared" si="3"/>
        <v>0</v>
      </c>
      <c r="O34" s="152"/>
      <c r="P34" s="124">
        <f>'4. Staffing Rates'!$J34</f>
        <v>0</v>
      </c>
      <c r="Q34" s="68"/>
      <c r="R34" s="166">
        <f t="shared" si="4"/>
        <v>0</v>
      </c>
      <c r="S34" s="152"/>
      <c r="T34" s="124">
        <f>'4. Staffing Rates'!$K34</f>
        <v>0</v>
      </c>
      <c r="U34" s="68"/>
      <c r="V34" s="166">
        <f t="shared" si="5"/>
        <v>0</v>
      </c>
      <c r="W34" s="152"/>
      <c r="X34" s="124">
        <f>'4. Staffing Rates'!$L34</f>
        <v>0</v>
      </c>
      <c r="Y34" s="68"/>
      <c r="Z34" s="166">
        <f t="shared" si="8"/>
        <v>0</v>
      </c>
      <c r="AA34" s="152"/>
      <c r="AB34" s="124">
        <f>'4. Staffing Rates'!$M34</f>
        <v>0</v>
      </c>
      <c r="AC34" s="68"/>
      <c r="AD34" s="166">
        <f t="shared" si="9"/>
        <v>0</v>
      </c>
      <c r="AE34" s="181">
        <f t="shared" si="2"/>
        <v>0</v>
      </c>
      <c r="AF34" s="181">
        <f t="shared" si="6"/>
        <v>0</v>
      </c>
    </row>
    <row r="35" spans="1:32" ht="15.75" customHeight="1" x14ac:dyDescent="0.25">
      <c r="A35" s="20"/>
      <c r="B35" s="123">
        <f>'4. Staffing Rates'!B35</f>
        <v>0</v>
      </c>
      <c r="C35" s="152"/>
      <c r="D35" s="124">
        <f>'4. Staffing Rates'!$G35</f>
        <v>0</v>
      </c>
      <c r="E35" s="68"/>
      <c r="F35" s="166">
        <f t="shared" si="0"/>
        <v>0</v>
      </c>
      <c r="G35" s="152"/>
      <c r="H35" s="124">
        <f>'4. Staffing Rates'!$H35</f>
        <v>0</v>
      </c>
      <c r="I35" s="68"/>
      <c r="J35" s="166">
        <f t="shared" si="7"/>
        <v>0</v>
      </c>
      <c r="K35" s="152"/>
      <c r="L35" s="124">
        <f>'4. Staffing Rates'!$I35</f>
        <v>0</v>
      </c>
      <c r="M35" s="68"/>
      <c r="N35" s="166">
        <f t="shared" si="3"/>
        <v>0</v>
      </c>
      <c r="O35" s="152"/>
      <c r="P35" s="124">
        <f>'4. Staffing Rates'!$J35</f>
        <v>0</v>
      </c>
      <c r="Q35" s="68"/>
      <c r="R35" s="166">
        <f t="shared" si="4"/>
        <v>0</v>
      </c>
      <c r="S35" s="152"/>
      <c r="T35" s="124">
        <f>'4. Staffing Rates'!$K35</f>
        <v>0</v>
      </c>
      <c r="U35" s="68"/>
      <c r="V35" s="166">
        <f t="shared" si="5"/>
        <v>0</v>
      </c>
      <c r="W35" s="152"/>
      <c r="X35" s="124">
        <f>'4. Staffing Rates'!$L35</f>
        <v>0</v>
      </c>
      <c r="Y35" s="68"/>
      <c r="Z35" s="166">
        <f t="shared" si="8"/>
        <v>0</v>
      </c>
      <c r="AA35" s="152"/>
      <c r="AB35" s="124">
        <f>'4. Staffing Rates'!$M35</f>
        <v>0</v>
      </c>
      <c r="AC35" s="68"/>
      <c r="AD35" s="166">
        <f t="shared" si="9"/>
        <v>0</v>
      </c>
      <c r="AE35" s="181">
        <f t="shared" si="2"/>
        <v>0</v>
      </c>
      <c r="AF35" s="181">
        <f t="shared" si="6"/>
        <v>0</v>
      </c>
    </row>
    <row r="36" spans="1:32" ht="15.75" customHeight="1" x14ac:dyDescent="0.25">
      <c r="A36" s="20"/>
      <c r="B36" s="123">
        <f>'4. Staffing Rates'!B36</f>
        <v>0</v>
      </c>
      <c r="C36" s="152"/>
      <c r="D36" s="124">
        <f>'4. Staffing Rates'!$G36</f>
        <v>0</v>
      </c>
      <c r="E36" s="68"/>
      <c r="F36" s="166">
        <f t="shared" si="0"/>
        <v>0</v>
      </c>
      <c r="G36" s="152"/>
      <c r="H36" s="124">
        <f>'4. Staffing Rates'!$H36</f>
        <v>0</v>
      </c>
      <c r="I36" s="68"/>
      <c r="J36" s="166">
        <f t="shared" si="7"/>
        <v>0</v>
      </c>
      <c r="K36" s="152"/>
      <c r="L36" s="124">
        <f>'4. Staffing Rates'!$I36</f>
        <v>0</v>
      </c>
      <c r="M36" s="68"/>
      <c r="N36" s="166">
        <f t="shared" si="3"/>
        <v>0</v>
      </c>
      <c r="O36" s="152"/>
      <c r="P36" s="124">
        <f>'4. Staffing Rates'!$J36</f>
        <v>0</v>
      </c>
      <c r="Q36" s="68"/>
      <c r="R36" s="166">
        <f t="shared" si="4"/>
        <v>0</v>
      </c>
      <c r="S36" s="152"/>
      <c r="T36" s="124">
        <f>'4. Staffing Rates'!$K36</f>
        <v>0</v>
      </c>
      <c r="U36" s="68"/>
      <c r="V36" s="166">
        <f t="shared" si="5"/>
        <v>0</v>
      </c>
      <c r="W36" s="152"/>
      <c r="X36" s="124">
        <f>'4. Staffing Rates'!$L36</f>
        <v>0</v>
      </c>
      <c r="Y36" s="68"/>
      <c r="Z36" s="166">
        <f t="shared" si="8"/>
        <v>0</v>
      </c>
      <c r="AA36" s="152"/>
      <c r="AB36" s="124">
        <f>'4. Staffing Rates'!$M36</f>
        <v>0</v>
      </c>
      <c r="AC36" s="68"/>
      <c r="AD36" s="166">
        <f t="shared" si="9"/>
        <v>0</v>
      </c>
      <c r="AE36" s="181">
        <f t="shared" si="2"/>
        <v>0</v>
      </c>
      <c r="AF36" s="181">
        <f t="shared" si="6"/>
        <v>0</v>
      </c>
    </row>
    <row r="37" spans="1:32" ht="15.75" customHeight="1" x14ac:dyDescent="0.25">
      <c r="A37" s="20"/>
      <c r="B37" s="123">
        <f>'4. Staffing Rates'!B37</f>
        <v>0</v>
      </c>
      <c r="C37" s="152"/>
      <c r="D37" s="124">
        <f>'4. Staffing Rates'!$G37</f>
        <v>0</v>
      </c>
      <c r="E37" s="68"/>
      <c r="F37" s="166">
        <f t="shared" si="0"/>
        <v>0</v>
      </c>
      <c r="G37" s="152"/>
      <c r="H37" s="124">
        <f>'4. Staffing Rates'!$H37</f>
        <v>0</v>
      </c>
      <c r="I37" s="68"/>
      <c r="J37" s="166">
        <f t="shared" si="7"/>
        <v>0</v>
      </c>
      <c r="K37" s="152"/>
      <c r="L37" s="124">
        <f>'4. Staffing Rates'!$I37</f>
        <v>0</v>
      </c>
      <c r="M37" s="68"/>
      <c r="N37" s="166">
        <f t="shared" si="3"/>
        <v>0</v>
      </c>
      <c r="O37" s="152"/>
      <c r="P37" s="124">
        <f>'4. Staffing Rates'!$J37</f>
        <v>0</v>
      </c>
      <c r="Q37" s="68"/>
      <c r="R37" s="166">
        <f t="shared" si="4"/>
        <v>0</v>
      </c>
      <c r="S37" s="152"/>
      <c r="T37" s="124">
        <f>'4. Staffing Rates'!$K37</f>
        <v>0</v>
      </c>
      <c r="U37" s="68"/>
      <c r="V37" s="166">
        <f t="shared" si="5"/>
        <v>0</v>
      </c>
      <c r="W37" s="152"/>
      <c r="X37" s="124">
        <f>'4. Staffing Rates'!$L37</f>
        <v>0</v>
      </c>
      <c r="Y37" s="68"/>
      <c r="Z37" s="166">
        <f t="shared" si="8"/>
        <v>0</v>
      </c>
      <c r="AA37" s="152"/>
      <c r="AB37" s="124">
        <f>'4. Staffing Rates'!$M37</f>
        <v>0</v>
      </c>
      <c r="AC37" s="68"/>
      <c r="AD37" s="166">
        <f t="shared" si="9"/>
        <v>0</v>
      </c>
      <c r="AE37" s="181">
        <f t="shared" si="2"/>
        <v>0</v>
      </c>
      <c r="AF37" s="181">
        <f t="shared" si="6"/>
        <v>0</v>
      </c>
    </row>
    <row r="38" spans="1:32" ht="15.75" customHeight="1" x14ac:dyDescent="0.25">
      <c r="A38" s="20"/>
      <c r="B38" s="123">
        <f>'4. Staffing Rates'!B38</f>
        <v>0</v>
      </c>
      <c r="C38" s="152"/>
      <c r="D38" s="124">
        <f>'4. Staffing Rates'!$G38</f>
        <v>0</v>
      </c>
      <c r="E38" s="68"/>
      <c r="F38" s="166">
        <f t="shared" si="0"/>
        <v>0</v>
      </c>
      <c r="G38" s="152"/>
      <c r="H38" s="124">
        <f>'4. Staffing Rates'!$H38</f>
        <v>0</v>
      </c>
      <c r="I38" s="68"/>
      <c r="J38" s="166">
        <f t="shared" si="7"/>
        <v>0</v>
      </c>
      <c r="K38" s="152"/>
      <c r="L38" s="124">
        <f>'4. Staffing Rates'!$I38</f>
        <v>0</v>
      </c>
      <c r="M38" s="68"/>
      <c r="N38" s="166">
        <f t="shared" si="3"/>
        <v>0</v>
      </c>
      <c r="O38" s="152"/>
      <c r="P38" s="124">
        <f>'4. Staffing Rates'!$J38</f>
        <v>0</v>
      </c>
      <c r="Q38" s="68"/>
      <c r="R38" s="166">
        <f t="shared" si="4"/>
        <v>0</v>
      </c>
      <c r="S38" s="152"/>
      <c r="T38" s="124">
        <f>'4. Staffing Rates'!$K38</f>
        <v>0</v>
      </c>
      <c r="U38" s="68"/>
      <c r="V38" s="166">
        <f t="shared" si="5"/>
        <v>0</v>
      </c>
      <c r="W38" s="152"/>
      <c r="X38" s="124">
        <f>'4. Staffing Rates'!$L38</f>
        <v>0</v>
      </c>
      <c r="Y38" s="68"/>
      <c r="Z38" s="166">
        <f t="shared" si="8"/>
        <v>0</v>
      </c>
      <c r="AA38" s="152"/>
      <c r="AB38" s="124">
        <f>'4. Staffing Rates'!$M38</f>
        <v>0</v>
      </c>
      <c r="AC38" s="68"/>
      <c r="AD38" s="166">
        <f t="shared" si="9"/>
        <v>0</v>
      </c>
      <c r="AE38" s="181">
        <f t="shared" si="2"/>
        <v>0</v>
      </c>
      <c r="AF38" s="181">
        <f t="shared" si="6"/>
        <v>0</v>
      </c>
    </row>
    <row r="39" spans="1:32" ht="15.75" customHeight="1" x14ac:dyDescent="0.25">
      <c r="A39" s="20"/>
      <c r="B39" s="123">
        <f>'4. Staffing Rates'!B39</f>
        <v>0</v>
      </c>
      <c r="C39" s="152"/>
      <c r="D39" s="124">
        <f>'4. Staffing Rates'!$G39</f>
        <v>0</v>
      </c>
      <c r="E39" s="68"/>
      <c r="F39" s="166">
        <f t="shared" si="0"/>
        <v>0</v>
      </c>
      <c r="G39" s="152"/>
      <c r="H39" s="124">
        <f>'4. Staffing Rates'!$H39</f>
        <v>0</v>
      </c>
      <c r="I39" s="68"/>
      <c r="J39" s="166">
        <f t="shared" si="7"/>
        <v>0</v>
      </c>
      <c r="K39" s="152"/>
      <c r="L39" s="124">
        <f>'4. Staffing Rates'!$I39</f>
        <v>0</v>
      </c>
      <c r="M39" s="68"/>
      <c r="N39" s="166">
        <f t="shared" si="3"/>
        <v>0</v>
      </c>
      <c r="O39" s="152"/>
      <c r="P39" s="124">
        <f>'4. Staffing Rates'!$J39</f>
        <v>0</v>
      </c>
      <c r="Q39" s="68"/>
      <c r="R39" s="166">
        <f t="shared" si="4"/>
        <v>0</v>
      </c>
      <c r="S39" s="152"/>
      <c r="T39" s="124">
        <f>'4. Staffing Rates'!$K39</f>
        <v>0</v>
      </c>
      <c r="U39" s="68"/>
      <c r="V39" s="166">
        <f t="shared" si="5"/>
        <v>0</v>
      </c>
      <c r="W39" s="152"/>
      <c r="X39" s="124">
        <f>'4. Staffing Rates'!$L39</f>
        <v>0</v>
      </c>
      <c r="Y39" s="68"/>
      <c r="Z39" s="166">
        <f t="shared" si="8"/>
        <v>0</v>
      </c>
      <c r="AA39" s="152"/>
      <c r="AB39" s="124">
        <f>'4. Staffing Rates'!$M39</f>
        <v>0</v>
      </c>
      <c r="AC39" s="68"/>
      <c r="AD39" s="166">
        <f t="shared" si="9"/>
        <v>0</v>
      </c>
      <c r="AE39" s="181">
        <f t="shared" si="2"/>
        <v>0</v>
      </c>
      <c r="AF39" s="181">
        <f t="shared" si="6"/>
        <v>0</v>
      </c>
    </row>
    <row r="40" spans="1:32" ht="15.75" customHeight="1" x14ac:dyDescent="0.25">
      <c r="A40" s="20"/>
      <c r="B40" s="123">
        <f>'4. Staffing Rates'!B40</f>
        <v>0</v>
      </c>
      <c r="C40" s="152"/>
      <c r="D40" s="124">
        <f>'4. Staffing Rates'!$G40</f>
        <v>0</v>
      </c>
      <c r="E40" s="68"/>
      <c r="F40" s="166">
        <f t="shared" si="0"/>
        <v>0</v>
      </c>
      <c r="G40" s="152"/>
      <c r="H40" s="124">
        <f>'4. Staffing Rates'!$H40</f>
        <v>0</v>
      </c>
      <c r="I40" s="68"/>
      <c r="J40" s="166">
        <f t="shared" si="7"/>
        <v>0</v>
      </c>
      <c r="K40" s="152"/>
      <c r="L40" s="124">
        <f>'4. Staffing Rates'!$I40</f>
        <v>0</v>
      </c>
      <c r="M40" s="68"/>
      <c r="N40" s="166">
        <f t="shared" si="3"/>
        <v>0</v>
      </c>
      <c r="O40" s="152"/>
      <c r="P40" s="124">
        <f>'4. Staffing Rates'!$J40</f>
        <v>0</v>
      </c>
      <c r="Q40" s="68"/>
      <c r="R40" s="166">
        <f t="shared" si="4"/>
        <v>0</v>
      </c>
      <c r="S40" s="152"/>
      <c r="T40" s="124">
        <f>'4. Staffing Rates'!$K40</f>
        <v>0</v>
      </c>
      <c r="U40" s="68"/>
      <c r="V40" s="166">
        <f t="shared" si="5"/>
        <v>0</v>
      </c>
      <c r="W40" s="152"/>
      <c r="X40" s="124">
        <f>'4. Staffing Rates'!$L40</f>
        <v>0</v>
      </c>
      <c r="Y40" s="68"/>
      <c r="Z40" s="166">
        <f t="shared" si="8"/>
        <v>0</v>
      </c>
      <c r="AA40" s="152"/>
      <c r="AB40" s="124">
        <f>'4. Staffing Rates'!$M40</f>
        <v>0</v>
      </c>
      <c r="AC40" s="68"/>
      <c r="AD40" s="166">
        <f t="shared" si="9"/>
        <v>0</v>
      </c>
      <c r="AE40" s="181">
        <f t="shared" si="2"/>
        <v>0</v>
      </c>
      <c r="AF40" s="181">
        <f t="shared" si="6"/>
        <v>0</v>
      </c>
    </row>
    <row r="41" spans="1:32" ht="15.75" customHeight="1" x14ac:dyDescent="0.25">
      <c r="A41" s="20"/>
      <c r="B41" s="123">
        <f>'4. Staffing Rates'!B41</f>
        <v>0</v>
      </c>
      <c r="C41" s="152"/>
      <c r="D41" s="124">
        <f>'4. Staffing Rates'!$G41</f>
        <v>0</v>
      </c>
      <c r="E41" s="68"/>
      <c r="F41" s="166">
        <f t="shared" si="0"/>
        <v>0</v>
      </c>
      <c r="G41" s="152"/>
      <c r="H41" s="124">
        <f>'4. Staffing Rates'!$H41</f>
        <v>0</v>
      </c>
      <c r="I41" s="68"/>
      <c r="J41" s="166">
        <f t="shared" si="7"/>
        <v>0</v>
      </c>
      <c r="K41" s="152"/>
      <c r="L41" s="124">
        <f>'4. Staffing Rates'!$I41</f>
        <v>0</v>
      </c>
      <c r="M41" s="68"/>
      <c r="N41" s="166">
        <f t="shared" si="3"/>
        <v>0</v>
      </c>
      <c r="O41" s="152"/>
      <c r="P41" s="124">
        <f>'4. Staffing Rates'!$J41</f>
        <v>0</v>
      </c>
      <c r="Q41" s="68"/>
      <c r="R41" s="166">
        <f t="shared" si="4"/>
        <v>0</v>
      </c>
      <c r="S41" s="152"/>
      <c r="T41" s="124">
        <f>'4. Staffing Rates'!$K41</f>
        <v>0</v>
      </c>
      <c r="U41" s="68"/>
      <c r="V41" s="166">
        <f t="shared" si="5"/>
        <v>0</v>
      </c>
      <c r="W41" s="152"/>
      <c r="X41" s="124">
        <f>'4. Staffing Rates'!$L41</f>
        <v>0</v>
      </c>
      <c r="Y41" s="68"/>
      <c r="Z41" s="166">
        <f t="shared" si="8"/>
        <v>0</v>
      </c>
      <c r="AA41" s="152"/>
      <c r="AB41" s="124">
        <f>'4. Staffing Rates'!$M41</f>
        <v>0</v>
      </c>
      <c r="AC41" s="68"/>
      <c r="AD41" s="166">
        <f t="shared" si="9"/>
        <v>0</v>
      </c>
      <c r="AE41" s="181">
        <f t="shared" si="2"/>
        <v>0</v>
      </c>
      <c r="AF41" s="181">
        <f t="shared" si="6"/>
        <v>0</v>
      </c>
    </row>
    <row r="42" spans="1:32" ht="15.75" customHeight="1" x14ac:dyDescent="0.25">
      <c r="A42" s="20"/>
      <c r="B42" s="123">
        <f>'4. Staffing Rates'!B42</f>
        <v>0</v>
      </c>
      <c r="C42" s="152"/>
      <c r="D42" s="124">
        <f>'4. Staffing Rates'!$G42</f>
        <v>0</v>
      </c>
      <c r="E42" s="68"/>
      <c r="F42" s="166">
        <f t="shared" si="0"/>
        <v>0</v>
      </c>
      <c r="G42" s="152"/>
      <c r="H42" s="124">
        <f>'4. Staffing Rates'!$H42</f>
        <v>0</v>
      </c>
      <c r="I42" s="68"/>
      <c r="J42" s="166">
        <f t="shared" si="7"/>
        <v>0</v>
      </c>
      <c r="K42" s="152"/>
      <c r="L42" s="124">
        <f>'4. Staffing Rates'!$I42</f>
        <v>0</v>
      </c>
      <c r="M42" s="68"/>
      <c r="N42" s="166">
        <f t="shared" si="3"/>
        <v>0</v>
      </c>
      <c r="O42" s="152"/>
      <c r="P42" s="124">
        <f>'4. Staffing Rates'!$J42</f>
        <v>0</v>
      </c>
      <c r="Q42" s="68"/>
      <c r="R42" s="166">
        <f t="shared" si="4"/>
        <v>0</v>
      </c>
      <c r="S42" s="152"/>
      <c r="T42" s="124">
        <f>'4. Staffing Rates'!$K42</f>
        <v>0</v>
      </c>
      <c r="U42" s="68"/>
      <c r="V42" s="166">
        <f t="shared" si="5"/>
        <v>0</v>
      </c>
      <c r="W42" s="152"/>
      <c r="X42" s="124">
        <f>'4. Staffing Rates'!$L42</f>
        <v>0</v>
      </c>
      <c r="Y42" s="68"/>
      <c r="Z42" s="166">
        <f t="shared" si="8"/>
        <v>0</v>
      </c>
      <c r="AA42" s="152"/>
      <c r="AB42" s="124">
        <f>'4. Staffing Rates'!$M42</f>
        <v>0</v>
      </c>
      <c r="AC42" s="68"/>
      <c r="AD42" s="166">
        <f t="shared" si="9"/>
        <v>0</v>
      </c>
      <c r="AE42" s="181">
        <f t="shared" si="2"/>
        <v>0</v>
      </c>
      <c r="AF42" s="181">
        <f t="shared" si="6"/>
        <v>0</v>
      </c>
    </row>
    <row r="43" spans="1:32" ht="15.75" customHeight="1" x14ac:dyDescent="0.25">
      <c r="A43" s="20"/>
      <c r="B43" s="123">
        <f>'4. Staffing Rates'!B43</f>
        <v>0</v>
      </c>
      <c r="C43" s="152"/>
      <c r="D43" s="124">
        <f>'4. Staffing Rates'!$G43</f>
        <v>0</v>
      </c>
      <c r="E43" s="68"/>
      <c r="F43" s="166">
        <f t="shared" si="0"/>
        <v>0</v>
      </c>
      <c r="G43" s="152"/>
      <c r="H43" s="124">
        <f>'4. Staffing Rates'!$H43</f>
        <v>0</v>
      </c>
      <c r="I43" s="68"/>
      <c r="J43" s="166">
        <f t="shared" si="7"/>
        <v>0</v>
      </c>
      <c r="K43" s="152"/>
      <c r="L43" s="124">
        <f>'4. Staffing Rates'!$I43</f>
        <v>0</v>
      </c>
      <c r="M43" s="68"/>
      <c r="N43" s="166">
        <f t="shared" si="3"/>
        <v>0</v>
      </c>
      <c r="O43" s="152"/>
      <c r="P43" s="124">
        <f>'4. Staffing Rates'!$J43</f>
        <v>0</v>
      </c>
      <c r="Q43" s="68"/>
      <c r="R43" s="166">
        <f t="shared" si="4"/>
        <v>0</v>
      </c>
      <c r="S43" s="152"/>
      <c r="T43" s="124">
        <f>'4. Staffing Rates'!$K43</f>
        <v>0</v>
      </c>
      <c r="U43" s="68"/>
      <c r="V43" s="166">
        <f t="shared" si="5"/>
        <v>0</v>
      </c>
      <c r="W43" s="152"/>
      <c r="X43" s="124">
        <f>'4. Staffing Rates'!$L43</f>
        <v>0</v>
      </c>
      <c r="Y43" s="68"/>
      <c r="Z43" s="166">
        <f t="shared" si="8"/>
        <v>0</v>
      </c>
      <c r="AA43" s="152"/>
      <c r="AB43" s="124">
        <f>'4. Staffing Rates'!$M43</f>
        <v>0</v>
      </c>
      <c r="AC43" s="68"/>
      <c r="AD43" s="166">
        <f t="shared" si="9"/>
        <v>0</v>
      </c>
      <c r="AE43" s="181">
        <f t="shared" si="2"/>
        <v>0</v>
      </c>
      <c r="AF43" s="181">
        <f t="shared" si="6"/>
        <v>0</v>
      </c>
    </row>
    <row r="44" spans="1:32" ht="15.75" customHeight="1" x14ac:dyDescent="0.25">
      <c r="A44" s="20"/>
      <c r="B44" s="123">
        <f>'4. Staffing Rates'!B44</f>
        <v>0</v>
      </c>
      <c r="C44" s="152"/>
      <c r="D44" s="124">
        <f>'4. Staffing Rates'!$G44</f>
        <v>0</v>
      </c>
      <c r="E44" s="68"/>
      <c r="F44" s="166">
        <f t="shared" si="0"/>
        <v>0</v>
      </c>
      <c r="G44" s="152"/>
      <c r="H44" s="124">
        <f>'4. Staffing Rates'!$H44</f>
        <v>0</v>
      </c>
      <c r="I44" s="68"/>
      <c r="J44" s="166">
        <f t="shared" si="7"/>
        <v>0</v>
      </c>
      <c r="K44" s="152"/>
      <c r="L44" s="124">
        <f>'4. Staffing Rates'!$I44</f>
        <v>0</v>
      </c>
      <c r="M44" s="68"/>
      <c r="N44" s="166">
        <f t="shared" si="3"/>
        <v>0</v>
      </c>
      <c r="O44" s="152"/>
      <c r="P44" s="124">
        <f>'4. Staffing Rates'!$J44</f>
        <v>0</v>
      </c>
      <c r="Q44" s="68"/>
      <c r="R44" s="166">
        <f t="shared" si="4"/>
        <v>0</v>
      </c>
      <c r="S44" s="152"/>
      <c r="T44" s="124">
        <f>'4. Staffing Rates'!$K44</f>
        <v>0</v>
      </c>
      <c r="U44" s="68"/>
      <c r="V44" s="166">
        <f t="shared" si="5"/>
        <v>0</v>
      </c>
      <c r="W44" s="152"/>
      <c r="X44" s="124">
        <f>'4. Staffing Rates'!$L44</f>
        <v>0</v>
      </c>
      <c r="Y44" s="68"/>
      <c r="Z44" s="166">
        <f t="shared" si="8"/>
        <v>0</v>
      </c>
      <c r="AA44" s="152"/>
      <c r="AB44" s="124">
        <f>'4. Staffing Rates'!$M44</f>
        <v>0</v>
      </c>
      <c r="AC44" s="68"/>
      <c r="AD44" s="166">
        <f t="shared" si="9"/>
        <v>0</v>
      </c>
      <c r="AE44" s="181">
        <f t="shared" si="2"/>
        <v>0</v>
      </c>
      <c r="AF44" s="181">
        <f t="shared" si="6"/>
        <v>0</v>
      </c>
    </row>
    <row r="45" spans="1:32" ht="15.75" customHeight="1" x14ac:dyDescent="0.25">
      <c r="A45" s="20"/>
      <c r="B45" s="123">
        <f>'4. Staffing Rates'!B45</f>
        <v>0</v>
      </c>
      <c r="C45" s="152"/>
      <c r="D45" s="124">
        <f>'4. Staffing Rates'!$G45</f>
        <v>0</v>
      </c>
      <c r="E45" s="68"/>
      <c r="F45" s="166">
        <f t="shared" si="0"/>
        <v>0</v>
      </c>
      <c r="G45" s="152"/>
      <c r="H45" s="124">
        <f>'4. Staffing Rates'!$H45</f>
        <v>0</v>
      </c>
      <c r="I45" s="68"/>
      <c r="J45" s="166">
        <f t="shared" si="7"/>
        <v>0</v>
      </c>
      <c r="K45" s="152"/>
      <c r="L45" s="124">
        <f>'4. Staffing Rates'!$I45</f>
        <v>0</v>
      </c>
      <c r="M45" s="68"/>
      <c r="N45" s="166">
        <f t="shared" si="3"/>
        <v>0</v>
      </c>
      <c r="O45" s="152"/>
      <c r="P45" s="124">
        <f>'4. Staffing Rates'!$J45</f>
        <v>0</v>
      </c>
      <c r="Q45" s="68"/>
      <c r="R45" s="166">
        <f t="shared" si="4"/>
        <v>0</v>
      </c>
      <c r="S45" s="152"/>
      <c r="T45" s="124">
        <f>'4. Staffing Rates'!$K45</f>
        <v>0</v>
      </c>
      <c r="U45" s="68"/>
      <c r="V45" s="166">
        <f t="shared" si="5"/>
        <v>0</v>
      </c>
      <c r="W45" s="152"/>
      <c r="X45" s="124">
        <f>'4. Staffing Rates'!$L45</f>
        <v>0</v>
      </c>
      <c r="Y45" s="68"/>
      <c r="Z45" s="166">
        <f t="shared" si="8"/>
        <v>0</v>
      </c>
      <c r="AA45" s="152"/>
      <c r="AB45" s="124">
        <f>'4. Staffing Rates'!$M45</f>
        <v>0</v>
      </c>
      <c r="AC45" s="68"/>
      <c r="AD45" s="166">
        <f t="shared" si="9"/>
        <v>0</v>
      </c>
      <c r="AE45" s="181">
        <f t="shared" si="2"/>
        <v>0</v>
      </c>
      <c r="AF45" s="181">
        <f t="shared" si="6"/>
        <v>0</v>
      </c>
    </row>
    <row r="46" spans="1:32" ht="15.75" customHeight="1" thickBot="1" x14ac:dyDescent="0.3">
      <c r="A46" s="20"/>
      <c r="B46" s="125">
        <f>'4. Staffing Rates'!B46</f>
        <v>0</v>
      </c>
      <c r="C46" s="153"/>
      <c r="D46" s="124">
        <f>'4. Staffing Rates'!$G46</f>
        <v>0</v>
      </c>
      <c r="E46" s="69"/>
      <c r="F46" s="166">
        <f t="shared" si="0"/>
        <v>0</v>
      </c>
      <c r="G46" s="153"/>
      <c r="H46" s="124">
        <f>'4. Staffing Rates'!$H46</f>
        <v>0</v>
      </c>
      <c r="I46" s="69"/>
      <c r="J46" s="166">
        <f t="shared" si="7"/>
        <v>0</v>
      </c>
      <c r="K46" s="152"/>
      <c r="L46" s="124">
        <f>'4. Staffing Rates'!$I46</f>
        <v>0</v>
      </c>
      <c r="M46" s="180"/>
      <c r="N46" s="166">
        <f t="shared" si="3"/>
        <v>0</v>
      </c>
      <c r="O46" s="152"/>
      <c r="P46" s="124">
        <f>'4. Staffing Rates'!$J46</f>
        <v>0</v>
      </c>
      <c r="Q46" s="69"/>
      <c r="R46" s="166">
        <f t="shared" si="4"/>
        <v>0</v>
      </c>
      <c r="S46" s="152"/>
      <c r="T46" s="124">
        <f>'4. Staffing Rates'!$K46</f>
        <v>0</v>
      </c>
      <c r="U46" s="69"/>
      <c r="V46" s="166">
        <f t="shared" si="5"/>
        <v>0</v>
      </c>
      <c r="W46" s="152"/>
      <c r="X46" s="124">
        <f>'4. Staffing Rates'!$L46</f>
        <v>0</v>
      </c>
      <c r="Y46" s="69"/>
      <c r="Z46" s="166">
        <f t="shared" si="8"/>
        <v>0</v>
      </c>
      <c r="AA46" s="152"/>
      <c r="AB46" s="124">
        <f>'4. Staffing Rates'!$M46</f>
        <v>0</v>
      </c>
      <c r="AC46" s="69"/>
      <c r="AD46" s="166">
        <f t="shared" si="9"/>
        <v>0</v>
      </c>
      <c r="AE46" s="181">
        <f t="shared" si="2"/>
        <v>0</v>
      </c>
      <c r="AF46" s="181">
        <f t="shared" si="6"/>
        <v>0</v>
      </c>
    </row>
    <row r="47" spans="1:32" ht="30" customHeight="1" thickBot="1" x14ac:dyDescent="0.3">
      <c r="A47" s="40"/>
      <c r="B47" s="146"/>
      <c r="C47" s="147"/>
      <c r="D47" s="176" t="s">
        <v>69</v>
      </c>
      <c r="E47" s="177">
        <f>SUM(E12:E46)</f>
        <v>0</v>
      </c>
      <c r="F47" s="167">
        <f>SUM(F12:F46)</f>
        <v>0</v>
      </c>
      <c r="G47" s="178"/>
      <c r="H47" s="179">
        <f t="shared" ref="H47" si="10">SUM(H12:H46)</f>
        <v>0</v>
      </c>
      <c r="I47" s="70">
        <f>SUM(I12:I46)</f>
        <v>0</v>
      </c>
      <c r="J47" s="71">
        <f>SUM(J12:J46)</f>
        <v>0</v>
      </c>
      <c r="K47" s="178"/>
      <c r="L47" s="167">
        <f t="shared" ref="L47" si="11">SUM(L12:L46)</f>
        <v>0</v>
      </c>
      <c r="M47" s="177">
        <f>SUM(M12:M46)</f>
        <v>0</v>
      </c>
      <c r="N47" s="167">
        <f>SUM(N12:N46)</f>
        <v>0</v>
      </c>
      <c r="O47" s="147"/>
      <c r="P47" s="167">
        <f t="shared" ref="P47" si="12">SUM(P12:P46)</f>
        <v>0</v>
      </c>
      <c r="Q47" s="177">
        <f>SUM(Q12:Q46)</f>
        <v>0</v>
      </c>
      <c r="R47" s="167">
        <f>SUM(R12:R46)</f>
        <v>0</v>
      </c>
      <c r="S47" s="178"/>
      <c r="T47" s="167">
        <f t="shared" ref="T47" si="13">SUM(T12:T46)</f>
        <v>0</v>
      </c>
      <c r="U47" s="177">
        <f>SUM(U12:U46)</f>
        <v>0</v>
      </c>
      <c r="V47" s="167">
        <f>SUM(V12:V46)</f>
        <v>0</v>
      </c>
      <c r="W47" s="178"/>
      <c r="X47" s="167">
        <f>SUM(X12:X46)</f>
        <v>0</v>
      </c>
      <c r="Y47" s="177">
        <f>SUM(Y12:Y46)</f>
        <v>0</v>
      </c>
      <c r="Z47" s="167">
        <f>SUM(Z12:Z46)</f>
        <v>0</v>
      </c>
      <c r="AA47" s="178"/>
      <c r="AB47" s="167">
        <f t="shared" ref="AB47" si="14">SUM(AB12:AB46)</f>
        <v>0</v>
      </c>
      <c r="AC47" s="177">
        <f>SUM(AC12:AC46)</f>
        <v>0</v>
      </c>
      <c r="AD47" s="167">
        <f>SUM(AD12:AD46)</f>
        <v>0</v>
      </c>
      <c r="AE47" s="177">
        <f>SUM(AE12:AE46)</f>
        <v>0</v>
      </c>
      <c r="AF47" s="167">
        <f>SUM(AF12:AF46)</f>
        <v>0</v>
      </c>
    </row>
    <row r="48" spans="1:32" x14ac:dyDescent="0.25">
      <c r="A48" s="72"/>
      <c r="C48" s="72"/>
      <c r="J48" s="72"/>
      <c r="K48" s="72"/>
      <c r="L48" s="72"/>
      <c r="W48" s="73"/>
    </row>
    <row r="49" spans="1:26" x14ac:dyDescent="0.25">
      <c r="A49" s="72"/>
      <c r="C49" s="72"/>
      <c r="J49" s="72"/>
      <c r="K49" s="72"/>
      <c r="L49" s="72"/>
    </row>
    <row r="50" spans="1:26" x14ac:dyDescent="0.25">
      <c r="Z50" s="73"/>
    </row>
    <row r="51" spans="1:26" ht="15.75" thickBot="1" x14ac:dyDescent="0.3"/>
    <row r="52" spans="1:26" ht="45" customHeight="1" thickBot="1" x14ac:dyDescent="0.3">
      <c r="A52" s="52"/>
      <c r="B52" s="62" t="s">
        <v>70</v>
      </c>
      <c r="C52" s="33"/>
      <c r="D52" s="239" t="s">
        <v>71</v>
      </c>
      <c r="E52" s="240"/>
      <c r="F52" s="241" t="s">
        <v>72</v>
      </c>
      <c r="G52" s="233"/>
      <c r="H52" s="241" t="s">
        <v>73</v>
      </c>
      <c r="I52" s="233"/>
      <c r="J52" s="242" t="s">
        <v>74</v>
      </c>
      <c r="K52" s="243"/>
    </row>
    <row r="53" spans="1:26" ht="35.1" customHeight="1" thickBot="1" x14ac:dyDescent="0.3">
      <c r="A53" s="52"/>
      <c r="B53" s="33"/>
      <c r="C53" s="33"/>
      <c r="D53" s="74" t="s">
        <v>75</v>
      </c>
      <c r="E53" s="182">
        <f>SUMIF(C$12:C$46,"Project Planning",F$12:F$46)+SUMIF(G$12:G$46,"Project Planning",J$12:J$46)+SUMIF(K$12:K$46,"Project lanning",N$12:N$46)+SUMIF(O$12:O$46,"Project Planning",R$12:R$46)+SUMIF(S$12:S$46,"Project Planning",V$12:V$46)+SUMIF(W$12:W$46,"Project Planning",Z$12:Z$46)+SUMIF(AA$12:AA$46,"Project Planning",AD$12:AD$46)</f>
        <v>0</v>
      </c>
      <c r="F53" s="107" t="s">
        <v>75</v>
      </c>
      <c r="G53" s="182">
        <f>SUMIF(C$12:C$46,"DDI",F$12:F$46)+SUMIF(G$12:G$46,"DDI",J$12:J$46)+SUMIF(K$12:K$46,"DDI",N$12:N$46)+SUMIF(O$12:O$46,"DDI",R$12:R$46)+SUMIF(S$12:S$46,"DDI",V$12:V$46)+SUMIF(W$12:W$46,"DDI",Z$12:Z$46)+SUMIF(AA$12:AA$46,"DDI",AD$12:AD$46)</f>
        <v>0</v>
      </c>
      <c r="H53" s="107" t="s">
        <v>75</v>
      </c>
      <c r="I53" s="182">
        <f>SUMIF(C$12:C$46,"M &amp; O",F$12:F$46)+SUMIF(G$12:G$46,"M &amp; O",J$12:J$46)+SUMIF(K$12:K$46,"M &amp; O",N$12:N$46)+SUMIF(O$12:O$46,"M &amp; O",R$12:R$46)+SUMIF(S$12:S$46,"M &amp; O",V$12:V$46)+SUMIF(W$12:W$46,"M &amp; O",Z$12:Z$46)+SUMIF(AA$12:AA$46,"M &amp; O",AD$12:AD$46)</f>
        <v>0</v>
      </c>
      <c r="J53" s="107" t="s">
        <v>75</v>
      </c>
      <c r="K53" s="182">
        <f>SUMIF(C$12:C$46,"Other",F$12:F$46)+SUMIF(G$12:G$46,"Other",J$12:J$46)+SUMIF(K$12:K$46,"Other",N$12:N$46)+SUMIF(O$12:O$46,"Other",R$12:R$46)+SUMIF(S$12:S$46,"Other",V$12:V$46)+SUMIF(W$12:W$46,"Other",Z$12:Z$46)+SUMIF(AA$12:AA$46,"Other",AD$12:AD$46)</f>
        <v>0</v>
      </c>
    </row>
    <row r="54" spans="1:26" ht="35.1" customHeight="1" thickBot="1" x14ac:dyDescent="0.3">
      <c r="A54" s="52"/>
      <c r="B54" s="33"/>
      <c r="C54" s="33"/>
      <c r="D54" s="75" t="s">
        <v>76</v>
      </c>
      <c r="E54" s="76"/>
      <c r="F54" s="75" t="s">
        <v>76</v>
      </c>
      <c r="G54" s="76"/>
      <c r="H54" s="75" t="s">
        <v>76</v>
      </c>
      <c r="I54" s="76"/>
      <c r="J54" s="75" t="s">
        <v>76</v>
      </c>
      <c r="K54" s="76"/>
    </row>
    <row r="55" spans="1:26" ht="41.65" customHeight="1" thickBot="1" x14ac:dyDescent="0.3">
      <c r="A55" s="52"/>
      <c r="B55" s="77"/>
      <c r="C55" s="238" t="s">
        <v>77</v>
      </c>
      <c r="D55" s="151" t="s">
        <v>78</v>
      </c>
      <c r="E55" s="78">
        <v>0</v>
      </c>
      <c r="F55" s="151" t="s">
        <v>79</v>
      </c>
      <c r="G55" s="78">
        <v>0</v>
      </c>
      <c r="H55" s="151" t="s">
        <v>80</v>
      </c>
      <c r="I55" s="78">
        <v>0</v>
      </c>
      <c r="J55" s="79" t="s">
        <v>81</v>
      </c>
      <c r="K55" s="80">
        <v>0</v>
      </c>
    </row>
    <row r="56" spans="1:26" ht="45" customHeight="1" thickBot="1" x14ac:dyDescent="0.3">
      <c r="A56" s="52"/>
      <c r="B56" s="11"/>
      <c r="C56" s="238"/>
      <c r="D56" s="151" t="s">
        <v>82</v>
      </c>
      <c r="E56" s="13">
        <v>0</v>
      </c>
      <c r="F56" s="151" t="s">
        <v>83</v>
      </c>
      <c r="G56" s="13">
        <v>0</v>
      </c>
      <c r="H56" s="151" t="s">
        <v>84</v>
      </c>
      <c r="I56" s="13">
        <v>0</v>
      </c>
      <c r="J56" s="12" t="s">
        <v>81</v>
      </c>
      <c r="K56" s="15">
        <v>0</v>
      </c>
    </row>
    <row r="57" spans="1:26" ht="44.65" customHeight="1" thickBot="1" x14ac:dyDescent="0.3">
      <c r="A57" s="52"/>
      <c r="B57" s="11"/>
      <c r="C57" s="11"/>
      <c r="D57" s="151" t="s">
        <v>85</v>
      </c>
      <c r="E57" s="13">
        <v>0</v>
      </c>
      <c r="F57" s="151" t="s">
        <v>86</v>
      </c>
      <c r="G57" s="13">
        <v>0</v>
      </c>
      <c r="H57" s="151" t="s">
        <v>87</v>
      </c>
      <c r="I57" s="13">
        <v>0</v>
      </c>
      <c r="J57" s="12" t="s">
        <v>81</v>
      </c>
      <c r="K57" s="15">
        <v>0</v>
      </c>
    </row>
    <row r="58" spans="1:26" ht="48.6" customHeight="1" thickBot="1" x14ac:dyDescent="0.3">
      <c r="A58" s="52"/>
      <c r="B58" s="11"/>
      <c r="C58" s="11"/>
      <c r="D58" s="151" t="s">
        <v>88</v>
      </c>
      <c r="E58" s="13">
        <v>0</v>
      </c>
      <c r="F58" s="151" t="s">
        <v>89</v>
      </c>
      <c r="G58" s="13">
        <v>0</v>
      </c>
      <c r="H58" s="151" t="s">
        <v>90</v>
      </c>
      <c r="I58" s="13">
        <v>0</v>
      </c>
      <c r="J58" s="12" t="s">
        <v>81</v>
      </c>
      <c r="K58" s="15">
        <v>0</v>
      </c>
    </row>
    <row r="59" spans="1:26" ht="52.35" customHeight="1" thickBot="1" x14ac:dyDescent="0.3">
      <c r="A59" s="52"/>
      <c r="B59" s="11"/>
      <c r="C59" s="11"/>
      <c r="D59" s="151" t="s">
        <v>91</v>
      </c>
      <c r="E59" s="13">
        <v>0</v>
      </c>
      <c r="F59" s="151" t="s">
        <v>92</v>
      </c>
      <c r="G59" s="13">
        <v>0</v>
      </c>
      <c r="H59" s="12" t="s">
        <v>81</v>
      </c>
      <c r="I59" s="13">
        <v>0</v>
      </c>
      <c r="J59" s="12" t="s">
        <v>81</v>
      </c>
      <c r="K59" s="15">
        <v>0</v>
      </c>
    </row>
    <row r="60" spans="1:26" ht="30.75" thickBot="1" x14ac:dyDescent="0.3">
      <c r="A60" s="52"/>
      <c r="B60" s="11"/>
      <c r="C60" s="11"/>
      <c r="D60" s="151" t="s">
        <v>93</v>
      </c>
      <c r="E60" s="13">
        <v>0</v>
      </c>
      <c r="F60" s="151" t="s">
        <v>94</v>
      </c>
      <c r="G60" s="13">
        <v>0</v>
      </c>
      <c r="H60" s="12" t="s">
        <v>81</v>
      </c>
      <c r="I60" s="13">
        <v>0</v>
      </c>
      <c r="J60" s="12" t="s">
        <v>81</v>
      </c>
      <c r="K60" s="15">
        <v>0</v>
      </c>
    </row>
    <row r="61" spans="1:26" ht="45.75" thickBot="1" x14ac:dyDescent="0.3">
      <c r="A61" s="52"/>
      <c r="B61" s="11"/>
      <c r="C61" s="11"/>
      <c r="D61" s="151" t="s">
        <v>95</v>
      </c>
      <c r="E61" s="13">
        <v>0</v>
      </c>
      <c r="F61" s="151" t="s">
        <v>96</v>
      </c>
      <c r="G61" s="13">
        <v>0</v>
      </c>
      <c r="H61" s="12" t="s">
        <v>81</v>
      </c>
      <c r="I61" s="13">
        <v>0</v>
      </c>
      <c r="J61" s="12" t="s">
        <v>81</v>
      </c>
      <c r="K61" s="15">
        <v>0</v>
      </c>
    </row>
    <row r="62" spans="1:26" ht="30.75" thickBot="1" x14ac:dyDescent="0.3">
      <c r="A62" s="52"/>
      <c r="B62" s="11"/>
      <c r="C62" s="11"/>
      <c r="D62" s="151" t="s">
        <v>97</v>
      </c>
      <c r="E62" s="13">
        <v>0</v>
      </c>
      <c r="F62" s="151" t="s">
        <v>98</v>
      </c>
      <c r="G62" s="13">
        <v>0</v>
      </c>
      <c r="H62" s="12" t="s">
        <v>81</v>
      </c>
      <c r="I62" s="13">
        <v>0</v>
      </c>
      <c r="J62" s="12" t="s">
        <v>81</v>
      </c>
      <c r="K62" s="15">
        <v>0</v>
      </c>
    </row>
    <row r="63" spans="1:26" ht="30.75" thickBot="1" x14ac:dyDescent="0.3">
      <c r="A63" s="52"/>
      <c r="B63" s="11"/>
      <c r="C63" s="11"/>
      <c r="D63" s="151" t="s">
        <v>99</v>
      </c>
      <c r="E63" s="13">
        <v>0</v>
      </c>
      <c r="F63" s="151" t="s">
        <v>100</v>
      </c>
      <c r="G63" s="13">
        <v>0</v>
      </c>
      <c r="H63" s="12" t="s">
        <v>81</v>
      </c>
      <c r="I63" s="13">
        <v>0</v>
      </c>
      <c r="J63" s="12" t="s">
        <v>81</v>
      </c>
      <c r="K63" s="15">
        <v>0</v>
      </c>
    </row>
    <row r="64" spans="1:26" ht="29.25" thickBot="1" x14ac:dyDescent="0.3">
      <c r="A64" s="52"/>
      <c r="B64" s="11"/>
      <c r="C64" s="11"/>
      <c r="D64" s="151" t="s">
        <v>101</v>
      </c>
      <c r="E64" s="13">
        <v>0</v>
      </c>
      <c r="F64" s="151" t="s">
        <v>102</v>
      </c>
      <c r="G64" s="13">
        <v>0</v>
      </c>
      <c r="H64" s="12" t="s">
        <v>81</v>
      </c>
      <c r="I64" s="13">
        <v>0</v>
      </c>
      <c r="J64" s="12" t="s">
        <v>81</v>
      </c>
      <c r="K64" s="15">
        <v>0</v>
      </c>
    </row>
    <row r="65" spans="1:11" ht="30.75" thickBot="1" x14ac:dyDescent="0.3">
      <c r="A65" s="52"/>
      <c r="B65" s="11"/>
      <c r="C65" s="11"/>
      <c r="D65" s="151" t="s">
        <v>103</v>
      </c>
      <c r="E65" s="13">
        <v>0</v>
      </c>
      <c r="F65" s="151" t="s">
        <v>104</v>
      </c>
      <c r="G65" s="13">
        <v>0</v>
      </c>
      <c r="H65" s="12" t="s">
        <v>81</v>
      </c>
      <c r="I65" s="13">
        <v>0</v>
      </c>
      <c r="J65" s="12" t="s">
        <v>81</v>
      </c>
      <c r="K65" s="15">
        <v>0</v>
      </c>
    </row>
    <row r="66" spans="1:11" ht="30.75" thickBot="1" x14ac:dyDescent="0.3">
      <c r="A66" s="52"/>
      <c r="B66" s="11"/>
      <c r="C66" s="11"/>
      <c r="D66" s="151" t="s">
        <v>105</v>
      </c>
      <c r="E66" s="13">
        <v>0</v>
      </c>
      <c r="F66" s="151" t="s">
        <v>106</v>
      </c>
      <c r="G66" s="13">
        <v>0</v>
      </c>
      <c r="H66" s="12" t="s">
        <v>81</v>
      </c>
      <c r="I66" s="13">
        <v>0</v>
      </c>
      <c r="J66" s="12" t="s">
        <v>81</v>
      </c>
      <c r="K66" s="15">
        <v>0</v>
      </c>
    </row>
    <row r="67" spans="1:11" ht="30.75" thickBot="1" x14ac:dyDescent="0.3">
      <c r="A67" s="52"/>
      <c r="B67" s="11"/>
      <c r="C67" s="11"/>
      <c r="D67" s="151" t="s">
        <v>107</v>
      </c>
      <c r="E67" s="13">
        <v>0</v>
      </c>
      <c r="F67" s="151" t="s">
        <v>108</v>
      </c>
      <c r="G67" s="13">
        <v>0</v>
      </c>
      <c r="H67" s="12" t="s">
        <v>81</v>
      </c>
      <c r="I67" s="13">
        <v>0</v>
      </c>
      <c r="J67" s="12" t="s">
        <v>81</v>
      </c>
      <c r="K67" s="15">
        <v>0</v>
      </c>
    </row>
    <row r="68" spans="1:11" ht="29.25" thickBot="1" x14ac:dyDescent="0.3">
      <c r="A68" s="52"/>
      <c r="B68" s="11"/>
      <c r="C68" s="11"/>
      <c r="D68" s="151" t="s">
        <v>109</v>
      </c>
      <c r="E68" s="13">
        <v>0</v>
      </c>
      <c r="F68" s="12" t="s">
        <v>81</v>
      </c>
      <c r="G68" s="13">
        <v>0</v>
      </c>
      <c r="H68" s="12" t="s">
        <v>81</v>
      </c>
      <c r="I68" s="13">
        <v>0</v>
      </c>
      <c r="J68" s="12" t="s">
        <v>81</v>
      </c>
      <c r="K68" s="15">
        <v>0</v>
      </c>
    </row>
    <row r="69" spans="1:11" ht="30.75" thickBot="1" x14ac:dyDescent="0.3">
      <c r="A69" s="52"/>
      <c r="B69" s="11"/>
      <c r="C69" s="11"/>
      <c r="D69" s="151" t="s">
        <v>110</v>
      </c>
      <c r="E69" s="13">
        <v>0</v>
      </c>
      <c r="F69" s="12" t="s">
        <v>81</v>
      </c>
      <c r="G69" s="13">
        <v>0</v>
      </c>
      <c r="H69" s="12" t="s">
        <v>81</v>
      </c>
      <c r="I69" s="13">
        <v>0</v>
      </c>
      <c r="J69" s="12" t="s">
        <v>81</v>
      </c>
      <c r="K69" s="15">
        <v>0</v>
      </c>
    </row>
    <row r="70" spans="1:11" ht="29.25" thickBot="1" x14ac:dyDescent="0.3">
      <c r="A70" s="52"/>
      <c r="B70" s="11"/>
      <c r="C70" s="11"/>
      <c r="D70" s="151" t="s">
        <v>111</v>
      </c>
      <c r="E70" s="13">
        <v>0</v>
      </c>
      <c r="F70" s="12" t="s">
        <v>81</v>
      </c>
      <c r="G70" s="13">
        <v>0</v>
      </c>
      <c r="H70" s="12" t="s">
        <v>81</v>
      </c>
      <c r="I70" s="13">
        <v>0</v>
      </c>
      <c r="J70" s="12" t="s">
        <v>81</v>
      </c>
      <c r="K70" s="15">
        <v>0</v>
      </c>
    </row>
    <row r="71" spans="1:11" ht="29.25" thickBot="1" x14ac:dyDescent="0.3">
      <c r="A71" s="52"/>
      <c r="B71" s="11"/>
      <c r="C71" s="11"/>
      <c r="D71" s="151" t="s">
        <v>112</v>
      </c>
      <c r="E71" s="13">
        <v>0</v>
      </c>
      <c r="F71" s="12" t="s">
        <v>81</v>
      </c>
      <c r="G71" s="13">
        <v>0</v>
      </c>
      <c r="H71" s="12" t="s">
        <v>81</v>
      </c>
      <c r="I71" s="13">
        <v>0</v>
      </c>
      <c r="J71" s="12" t="s">
        <v>81</v>
      </c>
      <c r="K71" s="15">
        <v>0</v>
      </c>
    </row>
    <row r="72" spans="1:11" ht="30.75" thickBot="1" x14ac:dyDescent="0.3">
      <c r="A72" s="52"/>
      <c r="B72" s="11"/>
      <c r="C72" s="11"/>
      <c r="D72" s="151" t="s">
        <v>113</v>
      </c>
      <c r="E72" s="13">
        <v>0</v>
      </c>
      <c r="F72" s="12" t="s">
        <v>81</v>
      </c>
      <c r="G72" s="13">
        <v>0</v>
      </c>
      <c r="H72" s="12" t="s">
        <v>81</v>
      </c>
      <c r="I72" s="13">
        <v>0</v>
      </c>
      <c r="J72" s="12" t="s">
        <v>81</v>
      </c>
      <c r="K72" s="15">
        <v>0</v>
      </c>
    </row>
    <row r="73" spans="1:11" ht="60" x14ac:dyDescent="0.25">
      <c r="A73" s="52"/>
      <c r="B73" s="11"/>
      <c r="C73" s="11"/>
      <c r="D73" s="151" t="s">
        <v>114</v>
      </c>
      <c r="E73" s="13">
        <v>0</v>
      </c>
      <c r="F73" s="12" t="s">
        <v>81</v>
      </c>
      <c r="G73" s="13">
        <v>0</v>
      </c>
      <c r="H73" s="12" t="s">
        <v>81</v>
      </c>
      <c r="I73" s="13">
        <v>0</v>
      </c>
      <c r="J73" s="12" t="s">
        <v>81</v>
      </c>
      <c r="K73" s="15">
        <v>0</v>
      </c>
    </row>
    <row r="74" spans="1:11" ht="28.5" x14ac:dyDescent="0.25">
      <c r="A74" s="52"/>
      <c r="B74" s="11"/>
      <c r="C74" s="11"/>
      <c r="D74" s="116" t="s">
        <v>81</v>
      </c>
      <c r="E74" s="13">
        <v>0</v>
      </c>
      <c r="F74" s="12" t="s">
        <v>81</v>
      </c>
      <c r="G74" s="13">
        <v>0</v>
      </c>
      <c r="H74" s="12" t="s">
        <v>81</v>
      </c>
      <c r="I74" s="13">
        <v>0</v>
      </c>
      <c r="J74" s="12" t="s">
        <v>81</v>
      </c>
      <c r="K74" s="15">
        <v>0</v>
      </c>
    </row>
    <row r="75" spans="1:11" ht="28.5" x14ac:dyDescent="0.25">
      <c r="A75" s="52"/>
      <c r="B75" s="11"/>
      <c r="C75" s="11"/>
      <c r="D75" s="14" t="s">
        <v>81</v>
      </c>
      <c r="E75" s="13">
        <v>0</v>
      </c>
      <c r="F75" s="12" t="s">
        <v>81</v>
      </c>
      <c r="G75" s="13">
        <v>0</v>
      </c>
      <c r="H75" s="12" t="s">
        <v>81</v>
      </c>
      <c r="I75" s="13">
        <v>0</v>
      </c>
      <c r="J75" s="12" t="s">
        <v>81</v>
      </c>
      <c r="K75" s="15">
        <v>0</v>
      </c>
    </row>
    <row r="76" spans="1:11" ht="28.5" x14ac:dyDescent="0.25">
      <c r="A76" s="52"/>
      <c r="B76" s="11"/>
      <c r="C76" s="11"/>
      <c r="D76" s="14" t="s">
        <v>81</v>
      </c>
      <c r="E76" s="13">
        <v>0</v>
      </c>
      <c r="F76" s="12" t="s">
        <v>81</v>
      </c>
      <c r="G76" s="13">
        <v>0</v>
      </c>
      <c r="H76" s="12" t="s">
        <v>81</v>
      </c>
      <c r="I76" s="13">
        <v>0</v>
      </c>
      <c r="J76" s="12" t="s">
        <v>81</v>
      </c>
      <c r="K76" s="15">
        <v>0</v>
      </c>
    </row>
    <row r="77" spans="1:11" ht="28.5" x14ac:dyDescent="0.25">
      <c r="A77" s="52"/>
      <c r="B77" s="11"/>
      <c r="C77" s="11"/>
      <c r="D77" s="14" t="s">
        <v>81</v>
      </c>
      <c r="E77" s="13">
        <v>0</v>
      </c>
      <c r="F77" s="12" t="s">
        <v>81</v>
      </c>
      <c r="G77" s="13">
        <v>0</v>
      </c>
      <c r="H77" s="12" t="s">
        <v>81</v>
      </c>
      <c r="I77" s="13">
        <v>0</v>
      </c>
      <c r="J77" s="12" t="s">
        <v>81</v>
      </c>
      <c r="K77" s="15">
        <v>0</v>
      </c>
    </row>
    <row r="78" spans="1:11" ht="28.5" x14ac:dyDescent="0.25">
      <c r="A78" s="52"/>
      <c r="B78" s="11"/>
      <c r="C78" s="11"/>
      <c r="D78" s="14" t="s">
        <v>81</v>
      </c>
      <c r="E78" s="13">
        <v>0</v>
      </c>
      <c r="F78" s="12" t="s">
        <v>81</v>
      </c>
      <c r="G78" s="13">
        <v>0</v>
      </c>
      <c r="H78" s="12" t="s">
        <v>81</v>
      </c>
      <c r="I78" s="13">
        <v>0</v>
      </c>
      <c r="J78" s="12" t="s">
        <v>81</v>
      </c>
      <c r="K78" s="15">
        <v>0</v>
      </c>
    </row>
    <row r="79" spans="1:11" ht="28.5" x14ac:dyDescent="0.25">
      <c r="A79" s="52"/>
      <c r="B79" s="11"/>
      <c r="C79" s="11"/>
      <c r="D79" s="14" t="s">
        <v>81</v>
      </c>
      <c r="E79" s="13">
        <v>0</v>
      </c>
      <c r="F79" s="12" t="s">
        <v>81</v>
      </c>
      <c r="G79" s="13">
        <v>0</v>
      </c>
      <c r="H79" s="12" t="s">
        <v>81</v>
      </c>
      <c r="I79" s="13">
        <v>0</v>
      </c>
      <c r="J79" s="12" t="s">
        <v>81</v>
      </c>
      <c r="K79" s="15">
        <v>0</v>
      </c>
    </row>
    <row r="80" spans="1:11" ht="28.5" x14ac:dyDescent="0.25">
      <c r="A80" s="52"/>
      <c r="B80" s="11"/>
      <c r="C80" s="11"/>
      <c r="D80" s="14" t="s">
        <v>81</v>
      </c>
      <c r="E80" s="13">
        <v>0</v>
      </c>
      <c r="F80" s="12" t="s">
        <v>81</v>
      </c>
      <c r="G80" s="13">
        <v>0</v>
      </c>
      <c r="H80" s="12" t="s">
        <v>81</v>
      </c>
      <c r="I80" s="13">
        <v>0</v>
      </c>
      <c r="J80" s="12" t="s">
        <v>81</v>
      </c>
      <c r="K80" s="15">
        <v>0</v>
      </c>
    </row>
    <row r="81" spans="1:11" ht="15.75" thickBot="1" x14ac:dyDescent="0.3">
      <c r="A81" s="52"/>
      <c r="B81" s="81"/>
      <c r="C81" s="81"/>
      <c r="D81" s="82" t="s">
        <v>115</v>
      </c>
      <c r="E81" s="83">
        <f>E53-SUM(E55:E80)</f>
        <v>0</v>
      </c>
      <c r="F81" s="84" t="s">
        <v>115</v>
      </c>
      <c r="G81" s="83" t="e">
        <f>#REF!-SUM(G55:G80)</f>
        <v>#REF!</v>
      </c>
      <c r="H81" s="84" t="s">
        <v>115</v>
      </c>
      <c r="I81" s="83" t="e">
        <f>#REF!-SUM(I55:I80)</f>
        <v>#REF!</v>
      </c>
      <c r="J81" s="84" t="s">
        <v>115</v>
      </c>
      <c r="K81" s="85" t="e">
        <f>#REF!-SUM(K55:K80)</f>
        <v>#REF!</v>
      </c>
    </row>
  </sheetData>
  <sheetProtection algorithmName="SHA-512" hashValue="sJ7KF5xFnddeIJGMsl7OhEIuA5fLDe1X7c4fSzj825swUUgGIeCnfuGUY6e3WYm0WmgPMn3JA/6RlnhhvbBSRQ==" saltValue="JDULCaa9nL3Vx39Z4rtANg==" spinCount="100000" sheet="1" objects="1" scenarios="1"/>
  <mergeCells count="15">
    <mergeCell ref="C55:C56"/>
    <mergeCell ref="D52:E52"/>
    <mergeCell ref="F52:G52"/>
    <mergeCell ref="H52:I52"/>
    <mergeCell ref="J52:K52"/>
    <mergeCell ref="G1:I2"/>
    <mergeCell ref="O9:R9"/>
    <mergeCell ref="S9:V9"/>
    <mergeCell ref="W9:Z9"/>
    <mergeCell ref="AA9:AD9"/>
    <mergeCell ref="G3:H3"/>
    <mergeCell ref="B6:K6"/>
    <mergeCell ref="C9:F9"/>
    <mergeCell ref="G9:J9"/>
    <mergeCell ref="K9:N9"/>
  </mergeCells>
  <dataValidations count="3">
    <dataValidation type="decimal" allowBlank="1" showInputMessage="1" showErrorMessage="1" sqref="X12:Y46 D12:E46 H12:I46 L12:M46 P12:Q46 T12:U46 AB12:AC46" xr:uid="{00000000-0002-0000-0400-000000000000}">
      <formula1>0</formula1>
      <formula2>99999999999999900000</formula2>
    </dataValidation>
    <dataValidation type="textLength" allowBlank="1" showInputMessage="1" showErrorMessage="1" sqref="B12:B46" xr:uid="{00000000-0002-0000-0400-000001000000}">
      <formula1>0</formula1>
      <formula2>100</formula2>
    </dataValidation>
    <dataValidation type="list" allowBlank="1" showInputMessage="1" showErrorMessage="1" sqref="AA11:AA46 C11:C46 K11:K46 O11:O46 S11:S46 W11:W46 G11:G46" xr:uid="{831CEDC6-E2EC-4404-86B1-4D55C8497754}">
      <formula1>"Project Planning, DDI, M &amp; O, Other"</formula1>
    </dataValidation>
  </dataValidations>
  <pageMargins left="0.25" right="0.25" top="0.75" bottom="0.75" header="0.3" footer="0.3"/>
  <pageSetup scale="31" fitToWidth="2" orientation="landscape" horizontalDpi="1200" verticalDpi="1200" r:id="rId1"/>
  <colBreaks count="1" manualBreakCount="1">
    <brk id="23" max="31"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767DE-DFE8-4A5F-84E4-1D0A71C239CF}">
  <sheetPr>
    <tabColor rgb="FF92D050"/>
  </sheetPr>
  <dimension ref="A1:K14"/>
  <sheetViews>
    <sheetView zoomScale="80" zoomScaleNormal="80" workbookViewId="0">
      <selection activeCell="C14" sqref="C14"/>
    </sheetView>
  </sheetViews>
  <sheetFormatPr defaultColWidth="9.28515625" defaultRowHeight="15" x14ac:dyDescent="0.25"/>
  <cols>
    <col min="1" max="1" width="5" style="20" customWidth="1"/>
    <col min="2" max="2" width="98.5703125" style="20" customWidth="1"/>
    <col min="3" max="3" width="20.7109375" style="20" customWidth="1"/>
    <col min="4" max="4" width="18.42578125" style="20" customWidth="1"/>
    <col min="5" max="5" width="14.42578125" style="20" customWidth="1"/>
    <col min="6" max="6" width="19.28515625" style="20" customWidth="1"/>
    <col min="7" max="11" width="15.7109375" style="20" customWidth="1"/>
    <col min="12" max="17" width="15.42578125" style="20" customWidth="1"/>
    <col min="18" max="16384" width="9.28515625" style="20"/>
  </cols>
  <sheetData>
    <row r="1" spans="1:11" x14ac:dyDescent="0.25">
      <c r="A1" s="18" t="s">
        <v>1</v>
      </c>
      <c r="B1" s="52"/>
      <c r="C1" s="52"/>
      <c r="D1" s="52"/>
      <c r="E1" s="52"/>
      <c r="F1" s="52"/>
      <c r="G1" s="52"/>
      <c r="H1" s="52"/>
      <c r="I1" s="52"/>
      <c r="J1" s="52"/>
      <c r="K1" s="52"/>
    </row>
    <row r="2" spans="1:11" ht="15" customHeight="1" x14ac:dyDescent="0.25">
      <c r="A2" s="21" t="s">
        <v>0</v>
      </c>
      <c r="B2" s="52"/>
      <c r="C2" s="52"/>
      <c r="D2" s="214" t="str">
        <f>IF('3. Cost Proposal Summary'!F2="","",'3. Cost Proposal Summary'!F2)</f>
        <v/>
      </c>
      <c r="E2" s="214"/>
      <c r="F2" s="214"/>
      <c r="G2" s="53"/>
      <c r="H2" s="53"/>
      <c r="I2" s="53"/>
      <c r="J2" s="52"/>
      <c r="K2" s="52"/>
    </row>
    <row r="3" spans="1:11" ht="15" customHeight="1" x14ac:dyDescent="0.25">
      <c r="A3" s="108"/>
      <c r="B3" s="111"/>
      <c r="C3" s="111"/>
      <c r="D3" s="215" t="s">
        <v>28</v>
      </c>
      <c r="E3" s="215"/>
      <c r="F3" s="215"/>
      <c r="G3" s="53"/>
      <c r="H3" s="53"/>
      <c r="I3" s="53"/>
      <c r="J3" s="52"/>
      <c r="K3" s="52"/>
    </row>
    <row r="4" spans="1:11" x14ac:dyDescent="0.25">
      <c r="A4" s="21" t="s">
        <v>17</v>
      </c>
      <c r="B4" s="52"/>
      <c r="C4" s="52"/>
      <c r="G4" s="53"/>
      <c r="H4" s="53"/>
      <c r="I4" s="53"/>
      <c r="J4" s="52"/>
      <c r="K4" s="52"/>
    </row>
    <row r="5" spans="1:11" x14ac:dyDescent="0.25">
      <c r="A5" s="22"/>
      <c r="B5" s="22"/>
      <c r="C5" s="22"/>
      <c r="D5" s="55"/>
      <c r="E5" s="55"/>
      <c r="F5" s="55"/>
      <c r="G5" s="55"/>
      <c r="H5" s="55"/>
      <c r="I5" s="55"/>
      <c r="J5" s="55"/>
      <c r="K5" s="55"/>
    </row>
    <row r="6" spans="1:11" ht="96" customHeight="1" x14ac:dyDescent="0.25">
      <c r="A6" s="52"/>
      <c r="B6" s="244" t="s">
        <v>116</v>
      </c>
      <c r="C6" s="245"/>
      <c r="D6" s="53"/>
      <c r="E6" s="53"/>
      <c r="F6" s="53"/>
      <c r="G6" s="53"/>
      <c r="H6" s="53"/>
      <c r="I6" s="53"/>
      <c r="J6" s="53"/>
      <c r="K6" s="53"/>
    </row>
    <row r="7" spans="1:11" x14ac:dyDescent="0.25">
      <c r="A7" s="52"/>
      <c r="B7" s="56"/>
      <c r="C7" s="56"/>
      <c r="D7" s="52"/>
      <c r="E7" s="52"/>
      <c r="F7" s="52"/>
      <c r="G7" s="52"/>
      <c r="H7" s="52"/>
      <c r="I7" s="52"/>
      <c r="J7" s="52"/>
      <c r="K7" s="52"/>
    </row>
    <row r="8" spans="1:11" ht="18.75" customHeight="1" thickBot="1" x14ac:dyDescent="0.3">
      <c r="B8" s="57" t="s">
        <v>117</v>
      </c>
      <c r="C8" s="52"/>
      <c r="D8" s="52"/>
      <c r="E8" s="52"/>
      <c r="F8" s="52"/>
    </row>
    <row r="9" spans="1:11" x14ac:dyDescent="0.25">
      <c r="A9" s="52"/>
      <c r="B9" s="136" t="s">
        <v>7</v>
      </c>
      <c r="C9" s="137" t="s">
        <v>118</v>
      </c>
      <c r="D9" s="126" t="s">
        <v>119</v>
      </c>
      <c r="E9" s="126" t="s">
        <v>120</v>
      </c>
      <c r="F9" s="126" t="s">
        <v>121</v>
      </c>
      <c r="G9" s="126" t="s">
        <v>122</v>
      </c>
      <c r="H9" s="126" t="s">
        <v>123</v>
      </c>
      <c r="I9" s="126" t="s">
        <v>124</v>
      </c>
      <c r="J9" s="127" t="s">
        <v>40</v>
      </c>
    </row>
    <row r="10" spans="1:11" x14ac:dyDescent="0.25">
      <c r="B10" s="138" t="s">
        <v>125</v>
      </c>
      <c r="C10" s="156"/>
      <c r="D10" s="98"/>
      <c r="E10" s="98"/>
      <c r="F10" s="98"/>
      <c r="G10" s="98"/>
      <c r="H10" s="98"/>
      <c r="I10" s="98"/>
      <c r="J10" s="160">
        <f>SUM(C10:I10)</f>
        <v>0</v>
      </c>
    </row>
    <row r="11" spans="1:11" x14ac:dyDescent="0.25">
      <c r="B11" s="128" t="s">
        <v>126</v>
      </c>
      <c r="C11" s="98"/>
      <c r="D11" s="98"/>
      <c r="E11" s="98"/>
      <c r="F11" s="98"/>
      <c r="G11" s="98"/>
      <c r="H11" s="98"/>
      <c r="I11" s="98"/>
      <c r="J11" s="160">
        <f t="shared" ref="J11:J13" si="0">SUM(C11:I11)</f>
        <v>0</v>
      </c>
    </row>
    <row r="12" spans="1:11" x14ac:dyDescent="0.25">
      <c r="B12" s="128" t="s">
        <v>127</v>
      </c>
      <c r="C12" s="98"/>
      <c r="D12" s="98"/>
      <c r="E12" s="98"/>
      <c r="F12" s="98"/>
      <c r="G12" s="98"/>
      <c r="H12" s="98"/>
      <c r="I12" s="98"/>
      <c r="J12" s="160">
        <f t="shared" si="0"/>
        <v>0</v>
      </c>
    </row>
    <row r="13" spans="1:11" x14ac:dyDescent="0.25">
      <c r="B13" s="128" t="s">
        <v>128</v>
      </c>
      <c r="C13" s="98"/>
      <c r="D13" s="98"/>
      <c r="E13" s="98"/>
      <c r="F13" s="98"/>
      <c r="G13" s="98"/>
      <c r="H13" s="98"/>
      <c r="I13" s="98"/>
      <c r="J13" s="160">
        <f t="shared" si="0"/>
        <v>0</v>
      </c>
    </row>
    <row r="14" spans="1:11" ht="15.75" thickBot="1" x14ac:dyDescent="0.3">
      <c r="B14" s="119" t="s">
        <v>44</v>
      </c>
      <c r="C14" s="158">
        <f>SUM(C10:C13)</f>
        <v>0</v>
      </c>
      <c r="D14" s="158">
        <f>SUM(D10:D13)</f>
        <v>0</v>
      </c>
      <c r="E14" s="158">
        <f>SUM(E10:E13)</f>
        <v>0</v>
      </c>
      <c r="F14" s="158">
        <f>SUM(F10:F13)</f>
        <v>0</v>
      </c>
      <c r="G14" s="158">
        <f t="shared" ref="G14:J14" si="1">SUM(G10:G13)</f>
        <v>0</v>
      </c>
      <c r="H14" s="158">
        <f t="shared" si="1"/>
        <v>0</v>
      </c>
      <c r="I14" s="158">
        <f t="shared" si="1"/>
        <v>0</v>
      </c>
      <c r="J14" s="159">
        <f t="shared" si="1"/>
        <v>0</v>
      </c>
    </row>
  </sheetData>
  <sheetProtection algorithmName="SHA-512" hashValue="1EFiggOEzenzUkKIU8BHYZB4uoLfjHspl5NU8g9j+duNVvucOEYPewUW3GxLVqu8Y4BRY8o4YOR8hK/lGX7ZFw==" saltValue="KnhWUARxnCOCFRkzqPjeQg==" spinCount="100000" sheet="1" objects="1" scenarios="1"/>
  <mergeCells count="3">
    <mergeCell ref="D2:F2"/>
    <mergeCell ref="D3:F3"/>
    <mergeCell ref="B6:C6"/>
  </mergeCells>
  <dataValidations count="2">
    <dataValidation type="decimal" allowBlank="1" showInputMessage="1" showErrorMessage="1" sqref="E10:E14" xr:uid="{6E75673C-6F00-47C9-ADFD-2F2D0A0D1966}">
      <formula1>0</formula1>
      <formula2>99999999999999900000</formula2>
    </dataValidation>
    <dataValidation type="textLength" allowBlank="1" showInputMessage="1" showErrorMessage="1" sqref="B10:B14" xr:uid="{BDBC05E9-BFD8-496F-ABA5-F41D04A53197}">
      <formula1>0</formula1>
      <formula2>100</formula2>
    </dataValidation>
  </dataValidations>
  <pageMargins left="0.7" right="0.7" top="0.75" bottom="0.75" header="0.3" footer="0.3"/>
  <pageSetup orientation="portrait" horizontalDpi="4294967295" verticalDpi="4294967295"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8868F-7E37-4513-B4E1-EFE4F74D8F26}">
  <sheetPr>
    <tabColor rgb="FF92D050"/>
    <pageSetUpPr fitToPage="1"/>
  </sheetPr>
  <dimension ref="A1:T20"/>
  <sheetViews>
    <sheetView showGridLines="0" topLeftCell="A5" zoomScale="80" zoomScaleNormal="80" workbookViewId="0">
      <selection activeCell="F2" sqref="F2:G2"/>
    </sheetView>
  </sheetViews>
  <sheetFormatPr defaultColWidth="9.28515625" defaultRowHeight="15" x14ac:dyDescent="0.25"/>
  <cols>
    <col min="1" max="1" width="5" style="59" customWidth="1"/>
    <col min="2" max="2" width="29.28515625" style="59" customWidth="1"/>
    <col min="3" max="3" width="25.28515625" style="59" bestFit="1" customWidth="1"/>
    <col min="4" max="19" width="24.28515625" style="59" customWidth="1"/>
    <col min="20" max="20" width="25.7109375" style="59" customWidth="1"/>
    <col min="21" max="21" width="15.28515625" style="59" bestFit="1" customWidth="1"/>
    <col min="22" max="16384" width="9.28515625" style="59"/>
  </cols>
  <sheetData>
    <row r="1" spans="1:19" x14ac:dyDescent="0.25">
      <c r="A1" s="18" t="s">
        <v>1</v>
      </c>
      <c r="B1" s="52"/>
      <c r="C1" s="52"/>
      <c r="D1" s="52"/>
      <c r="E1" s="52"/>
      <c r="F1" s="52"/>
      <c r="G1" s="52"/>
      <c r="H1" s="52"/>
    </row>
    <row r="2" spans="1:19" ht="15" customHeight="1" x14ac:dyDescent="0.25">
      <c r="A2" s="21" t="s">
        <v>0</v>
      </c>
      <c r="B2" s="52"/>
      <c r="C2" s="52"/>
      <c r="D2" s="52"/>
      <c r="E2" s="105" t="s">
        <v>27</v>
      </c>
      <c r="F2" s="254" t="str">
        <f>IF('3. Cost Proposal Summary'!F2="","",'3. Cost Proposal Summary'!F2)</f>
        <v/>
      </c>
      <c r="G2" s="255"/>
    </row>
    <row r="3" spans="1:19" s="113" customFormat="1" ht="16.5" customHeight="1" x14ac:dyDescent="0.25">
      <c r="A3" s="108"/>
      <c r="B3" s="112"/>
      <c r="C3" s="23"/>
      <c r="D3" s="23"/>
      <c r="E3" s="23"/>
      <c r="F3" s="252" t="s">
        <v>28</v>
      </c>
      <c r="G3" s="253"/>
    </row>
    <row r="4" spans="1:19" x14ac:dyDescent="0.25">
      <c r="A4" s="22" t="s">
        <v>19</v>
      </c>
      <c r="B4" s="22"/>
      <c r="C4" s="55"/>
      <c r="D4" s="55"/>
      <c r="E4" s="55"/>
      <c r="F4" s="55"/>
      <c r="G4" s="55"/>
      <c r="H4" s="55"/>
    </row>
    <row r="5" spans="1:19" ht="290.25" customHeight="1" x14ac:dyDescent="0.25">
      <c r="A5" s="52"/>
      <c r="B5" s="256" t="s">
        <v>168</v>
      </c>
      <c r="C5" s="256"/>
      <c r="D5" s="256"/>
      <c r="E5" s="256"/>
      <c r="F5" s="256"/>
      <c r="G5" s="256"/>
      <c r="H5" s="256"/>
    </row>
    <row r="6" spans="1:19" ht="11.25" customHeight="1" x14ac:dyDescent="0.25">
      <c r="A6" s="52"/>
      <c r="B6" s="56"/>
      <c r="C6" s="52"/>
      <c r="D6" s="52"/>
      <c r="E6" s="52"/>
      <c r="F6" s="52"/>
      <c r="G6" s="52"/>
      <c r="H6" s="52"/>
    </row>
    <row r="7" spans="1:19" ht="15.75" thickBot="1" x14ac:dyDescent="0.3">
      <c r="A7" s="52"/>
      <c r="B7" s="20"/>
      <c r="C7" s="20"/>
      <c r="D7" s="20"/>
      <c r="E7" s="52"/>
    </row>
    <row r="8" spans="1:19" s="63" customFormat="1" ht="18.75" customHeight="1" thickBot="1" x14ac:dyDescent="0.3">
      <c r="A8" s="32"/>
      <c r="B8" s="62" t="s">
        <v>129</v>
      </c>
      <c r="C8" s="59"/>
      <c r="D8" s="246" t="s">
        <v>130</v>
      </c>
      <c r="E8" s="247"/>
      <c r="F8" s="246" t="s">
        <v>131</v>
      </c>
      <c r="G8" s="247"/>
      <c r="H8" s="246" t="s">
        <v>132</v>
      </c>
      <c r="I8" s="247"/>
      <c r="J8" s="246" t="s">
        <v>133</v>
      </c>
      <c r="K8" s="247"/>
      <c r="L8" s="246" t="s">
        <v>134</v>
      </c>
      <c r="M8" s="247"/>
      <c r="N8" s="246" t="s">
        <v>135</v>
      </c>
      <c r="O8" s="247"/>
      <c r="P8" s="20"/>
      <c r="Q8" s="20"/>
      <c r="R8" s="20"/>
      <c r="S8" s="20"/>
    </row>
    <row r="9" spans="1:19" s="63" customFormat="1" ht="18.75" customHeight="1" x14ac:dyDescent="0.25">
      <c r="A9" s="32"/>
      <c r="B9" s="62"/>
      <c r="C9" s="59"/>
      <c r="D9" s="86" t="s">
        <v>136</v>
      </c>
      <c r="E9" s="87"/>
      <c r="F9" s="86" t="s">
        <v>136</v>
      </c>
      <c r="G9" s="87"/>
      <c r="H9" s="86" t="s">
        <v>136</v>
      </c>
      <c r="I9" s="87"/>
      <c r="J9" s="86" t="s">
        <v>136</v>
      </c>
      <c r="K9" s="87"/>
      <c r="L9" s="86" t="s">
        <v>136</v>
      </c>
      <c r="M9" s="87"/>
      <c r="N9" s="86" t="s">
        <v>136</v>
      </c>
      <c r="O9" s="87"/>
      <c r="P9" s="246" t="s">
        <v>44</v>
      </c>
      <c r="Q9" s="247"/>
    </row>
    <row r="10" spans="1:19" s="63" customFormat="1" ht="32.65" customHeight="1" x14ac:dyDescent="0.25">
      <c r="A10" s="32"/>
      <c r="B10" s="62"/>
      <c r="C10" s="59"/>
      <c r="D10" s="86" t="s">
        <v>137</v>
      </c>
      <c r="E10" s="88" t="s">
        <v>138</v>
      </c>
      <c r="F10" s="86" t="s">
        <v>137</v>
      </c>
      <c r="G10" s="88" t="s">
        <v>138</v>
      </c>
      <c r="H10" s="86" t="s">
        <v>137</v>
      </c>
      <c r="I10" s="88" t="s">
        <v>138</v>
      </c>
      <c r="J10" s="86" t="s">
        <v>137</v>
      </c>
      <c r="K10" s="88" t="s">
        <v>138</v>
      </c>
      <c r="L10" s="86" t="s">
        <v>137</v>
      </c>
      <c r="M10" s="88" t="s">
        <v>138</v>
      </c>
      <c r="N10" s="86" t="s">
        <v>137</v>
      </c>
      <c r="O10" s="88" t="s">
        <v>138</v>
      </c>
      <c r="P10" s="86" t="s">
        <v>139</v>
      </c>
      <c r="Q10" s="88" t="s">
        <v>40</v>
      </c>
    </row>
    <row r="11" spans="1:19" s="63" customFormat="1" x14ac:dyDescent="0.25">
      <c r="A11" s="32"/>
      <c r="B11" s="250" t="s">
        <v>140</v>
      </c>
      <c r="C11" s="251"/>
      <c r="D11" s="89"/>
      <c r="E11" s="166">
        <f>D11*E9</f>
        <v>0</v>
      </c>
      <c r="F11" s="89"/>
      <c r="G11" s="166">
        <f>F11*G9</f>
        <v>0</v>
      </c>
      <c r="H11" s="89"/>
      <c r="I11" s="166">
        <f>H11*I9</f>
        <v>0</v>
      </c>
      <c r="J11" s="89"/>
      <c r="K11" s="166">
        <f>J11*K9</f>
        <v>0</v>
      </c>
      <c r="L11" s="89"/>
      <c r="M11" s="166">
        <f>L11*M9</f>
        <v>0</v>
      </c>
      <c r="N11" s="89"/>
      <c r="O11" s="166">
        <f>N11*O9</f>
        <v>0</v>
      </c>
      <c r="P11" s="168">
        <f>SUM(N11,L11,J11,H11,F11,D11)</f>
        <v>0</v>
      </c>
      <c r="Q11" s="169">
        <f t="shared" ref="P11:Q14" si="0">SUM(O11,M11,K11,I11,G11,E11)</f>
        <v>0</v>
      </c>
    </row>
    <row r="12" spans="1:19" s="63" customFormat="1" x14ac:dyDescent="0.25">
      <c r="A12" s="32"/>
      <c r="B12" s="140" t="s">
        <v>141</v>
      </c>
      <c r="C12" s="141"/>
      <c r="D12" s="89"/>
      <c r="E12" s="166">
        <f>D12*E9</f>
        <v>0</v>
      </c>
      <c r="F12" s="89"/>
      <c r="G12" s="166">
        <f>F12*G9</f>
        <v>0</v>
      </c>
      <c r="H12" s="89"/>
      <c r="I12" s="166">
        <f>H12*I9</f>
        <v>0</v>
      </c>
      <c r="J12" s="89"/>
      <c r="K12" s="166">
        <f>J12*K9</f>
        <v>0</v>
      </c>
      <c r="L12" s="89"/>
      <c r="M12" s="166">
        <f>L12*M9</f>
        <v>0</v>
      </c>
      <c r="N12" s="89"/>
      <c r="O12" s="166">
        <f>N12*O9</f>
        <v>0</v>
      </c>
      <c r="P12" s="168">
        <f>SUM(N12,L12,J12,H12,F12,D12)</f>
        <v>0</v>
      </c>
      <c r="Q12" s="169">
        <f t="shared" si="0"/>
        <v>0</v>
      </c>
    </row>
    <row r="13" spans="1:19" s="63" customFormat="1" x14ac:dyDescent="0.25">
      <c r="A13" s="32"/>
      <c r="B13" s="250" t="s">
        <v>142</v>
      </c>
      <c r="C13" s="251"/>
      <c r="D13" s="164">
        <v>3000</v>
      </c>
      <c r="E13" s="166">
        <f>D13*E9</f>
        <v>0</v>
      </c>
      <c r="F13" s="164">
        <v>3000</v>
      </c>
      <c r="G13" s="166">
        <f>F13*G9</f>
        <v>0</v>
      </c>
      <c r="H13" s="164">
        <v>3000</v>
      </c>
      <c r="I13" s="166">
        <f>H13*I9</f>
        <v>0</v>
      </c>
      <c r="J13" s="164">
        <v>3000</v>
      </c>
      <c r="K13" s="166">
        <f>J13*K9</f>
        <v>0</v>
      </c>
      <c r="L13" s="164">
        <v>3000</v>
      </c>
      <c r="M13" s="166">
        <f>L13*M9</f>
        <v>0</v>
      </c>
      <c r="N13" s="164">
        <v>3000</v>
      </c>
      <c r="O13" s="166">
        <f>N13*O9</f>
        <v>0</v>
      </c>
      <c r="P13" s="168">
        <f t="shared" si="0"/>
        <v>18000</v>
      </c>
      <c r="Q13" s="169">
        <f t="shared" si="0"/>
        <v>0</v>
      </c>
    </row>
    <row r="14" spans="1:19" s="63" customFormat="1" ht="15.75" thickBot="1" x14ac:dyDescent="0.3">
      <c r="A14" s="32"/>
      <c r="B14" s="257" t="s">
        <v>143</v>
      </c>
      <c r="C14" s="258"/>
      <c r="D14" s="154"/>
      <c r="E14" s="155"/>
      <c r="F14" s="154"/>
      <c r="G14" s="155"/>
      <c r="H14" s="154"/>
      <c r="I14" s="155"/>
      <c r="J14" s="154"/>
      <c r="K14" s="155"/>
      <c r="L14" s="154"/>
      <c r="M14" s="155"/>
      <c r="N14" s="90"/>
      <c r="O14" s="166">
        <f>N14*O9</f>
        <v>0</v>
      </c>
      <c r="P14" s="168">
        <f t="shared" si="0"/>
        <v>0</v>
      </c>
      <c r="Q14" s="169">
        <f t="shared" si="0"/>
        <v>0</v>
      </c>
    </row>
    <row r="15" spans="1:19" ht="16.5" thickTop="1" thickBot="1" x14ac:dyDescent="0.3">
      <c r="A15" s="40"/>
      <c r="B15" s="248" t="s">
        <v>44</v>
      </c>
      <c r="C15" s="249"/>
      <c r="D15" s="165">
        <f t="shared" ref="D15:O15" si="1">SUM(D11:D14)</f>
        <v>3000</v>
      </c>
      <c r="E15" s="167">
        <f t="shared" si="1"/>
        <v>0</v>
      </c>
      <c r="F15" s="165">
        <f t="shared" si="1"/>
        <v>3000</v>
      </c>
      <c r="G15" s="167">
        <f t="shared" si="1"/>
        <v>0</v>
      </c>
      <c r="H15" s="165">
        <f t="shared" si="1"/>
        <v>3000</v>
      </c>
      <c r="I15" s="167">
        <f t="shared" si="1"/>
        <v>0</v>
      </c>
      <c r="J15" s="165">
        <f t="shared" si="1"/>
        <v>3000</v>
      </c>
      <c r="K15" s="167">
        <f t="shared" si="1"/>
        <v>0</v>
      </c>
      <c r="L15" s="165">
        <f t="shared" si="1"/>
        <v>3000</v>
      </c>
      <c r="M15" s="167">
        <f t="shared" si="1"/>
        <v>0</v>
      </c>
      <c r="N15" s="165">
        <f t="shared" si="1"/>
        <v>3000</v>
      </c>
      <c r="O15" s="167">
        <f t="shared" si="1"/>
        <v>0</v>
      </c>
      <c r="P15" s="167">
        <f>SUM(P11:P14)</f>
        <v>18000</v>
      </c>
      <c r="Q15" s="167">
        <f>SUM(Q11:Q14)</f>
        <v>0</v>
      </c>
    </row>
    <row r="16" spans="1:19" x14ac:dyDescent="0.25">
      <c r="A16" s="72"/>
      <c r="G16" s="72"/>
      <c r="H16" s="72"/>
      <c r="Q16" s="73"/>
    </row>
    <row r="17" spans="2:20" x14ac:dyDescent="0.25">
      <c r="B17" s="91"/>
      <c r="T17" s="73"/>
    </row>
    <row r="18" spans="2:20" x14ac:dyDescent="0.25">
      <c r="B18" s="33"/>
      <c r="C18" s="33"/>
      <c r="D18" s="52"/>
      <c r="T18" s="73"/>
    </row>
    <row r="20" spans="2:20" x14ac:dyDescent="0.25">
      <c r="C20" s="33"/>
      <c r="D20" s="52"/>
    </row>
  </sheetData>
  <sheetProtection algorithmName="SHA-512" hashValue="Y10mu4eHQVTGnTTGZbuIWIQNIo/fb6is5lcSoIf0+J927NZ19Pws+YMbqXKRvTn1fKiEszNKHXfNEnU8k9lQDg==" saltValue="THGLKgs+mWjRebOmoBjMwA==" spinCount="100000" sheet="1" objects="1" scenarios="1"/>
  <mergeCells count="14">
    <mergeCell ref="B15:C15"/>
    <mergeCell ref="B13:C13"/>
    <mergeCell ref="B11:C11"/>
    <mergeCell ref="F3:G3"/>
    <mergeCell ref="F2:G2"/>
    <mergeCell ref="B5:H5"/>
    <mergeCell ref="B14:C14"/>
    <mergeCell ref="D8:E8"/>
    <mergeCell ref="F8:G8"/>
    <mergeCell ref="P9:Q9"/>
    <mergeCell ref="H8:I8"/>
    <mergeCell ref="J8:K8"/>
    <mergeCell ref="L8:M8"/>
    <mergeCell ref="N8:O8"/>
  </mergeCells>
  <dataValidations count="1">
    <dataValidation type="decimal" allowBlank="1" showInputMessage="1" showErrorMessage="1" sqref="E14 I14 G14 M14 K14 N11:N14 L11:L14 F11:F14 H11:H14 J11:J14 D11:D14" xr:uid="{20669D61-F285-A34B-8E96-7644540FE507}">
      <formula1>0</formula1>
      <formula2>99999999999999900000</formula2>
    </dataValidation>
  </dataValidations>
  <pageMargins left="0.25" right="0.25" top="0.75" bottom="0.75" header="0.3" footer="0.3"/>
  <pageSetup scale="26" orientation="landscape"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15ADC1-53F8-4CB9-AB13-1881E5134C9E}">
  <sheetPr>
    <tabColor rgb="FF92D050"/>
  </sheetPr>
  <dimension ref="A1:Q53"/>
  <sheetViews>
    <sheetView zoomScale="80" zoomScaleNormal="80" workbookViewId="0">
      <selection activeCell="B6" sqref="B6:E6"/>
    </sheetView>
  </sheetViews>
  <sheetFormatPr defaultColWidth="9.28515625" defaultRowHeight="15" x14ac:dyDescent="0.25"/>
  <cols>
    <col min="1" max="1" width="5" style="20" customWidth="1"/>
    <col min="2" max="3" width="38.28515625" style="20" customWidth="1"/>
    <col min="4" max="4" width="61.7109375" style="20" customWidth="1"/>
    <col min="5" max="5" width="16.28515625" style="20" customWidth="1"/>
    <col min="6" max="6" width="15.7109375" style="20" customWidth="1"/>
    <col min="7" max="7" width="14.42578125" style="20" customWidth="1"/>
    <col min="8" max="9" width="15.7109375" style="20" customWidth="1"/>
    <col min="10" max="10" width="15.42578125" style="20" customWidth="1"/>
    <col min="11" max="11" width="12.42578125" style="20" customWidth="1"/>
    <col min="12" max="16" width="17.7109375" style="20" customWidth="1"/>
    <col min="17" max="17" width="15.42578125" style="20" customWidth="1"/>
    <col min="18" max="16384" width="9.28515625" style="20"/>
  </cols>
  <sheetData>
    <row r="1" spans="1:17" x14ac:dyDescent="0.25">
      <c r="A1" s="18" t="s">
        <v>1</v>
      </c>
      <c r="B1" s="52"/>
      <c r="C1" s="52"/>
      <c r="D1" s="52"/>
      <c r="E1" s="52"/>
      <c r="F1" s="52"/>
      <c r="G1" s="52"/>
      <c r="H1" s="52"/>
      <c r="I1" s="52"/>
    </row>
    <row r="2" spans="1:17" ht="15" customHeight="1" x14ac:dyDescent="0.25">
      <c r="A2" s="21" t="s">
        <v>0</v>
      </c>
      <c r="B2" s="52"/>
      <c r="C2" s="52"/>
      <c r="D2" s="211" t="s">
        <v>27</v>
      </c>
      <c r="E2" s="212"/>
      <c r="F2" s="254" t="str">
        <f>IF('3. Cost Proposal Summary'!F2="","",'3. Cost Proposal Summary'!F2)</f>
        <v/>
      </c>
      <c r="G2" s="255"/>
      <c r="H2" s="53"/>
      <c r="I2" s="53"/>
    </row>
    <row r="3" spans="1:17" ht="15" customHeight="1" x14ac:dyDescent="0.25">
      <c r="A3" s="108"/>
      <c r="B3" s="111"/>
      <c r="C3" s="111"/>
      <c r="D3" s="52"/>
      <c r="E3" s="54"/>
      <c r="F3" s="131" t="s">
        <v>28</v>
      </c>
      <c r="G3" s="131"/>
      <c r="H3" s="53"/>
      <c r="I3" s="53"/>
    </row>
    <row r="4" spans="1:17" x14ac:dyDescent="0.25">
      <c r="A4" s="21" t="s">
        <v>21</v>
      </c>
      <c r="B4" s="52"/>
      <c r="C4" s="52"/>
      <c r="D4" s="52"/>
      <c r="E4" s="40"/>
      <c r="H4" s="53"/>
      <c r="I4" s="53"/>
    </row>
    <row r="5" spans="1:17" x14ac:dyDescent="0.25">
      <c r="A5" s="22"/>
      <c r="B5" s="22"/>
      <c r="C5" s="22"/>
      <c r="D5" s="52"/>
      <c r="E5" s="55"/>
      <c r="F5" s="55"/>
      <c r="G5" s="55"/>
      <c r="H5" s="55"/>
      <c r="I5" s="55"/>
    </row>
    <row r="6" spans="1:17" ht="122.1" customHeight="1" x14ac:dyDescent="0.25">
      <c r="A6" s="52"/>
      <c r="B6" s="263" t="s">
        <v>144</v>
      </c>
      <c r="C6" s="264"/>
      <c r="D6" s="264"/>
      <c r="E6" s="264"/>
      <c r="F6" s="53"/>
      <c r="G6" s="53"/>
      <c r="H6" s="53"/>
      <c r="I6" s="53"/>
    </row>
    <row r="7" spans="1:17" x14ac:dyDescent="0.25">
      <c r="A7" s="52"/>
      <c r="B7" s="56"/>
      <c r="C7" s="56"/>
      <c r="D7" s="52"/>
      <c r="E7" s="52"/>
      <c r="F7" s="52"/>
      <c r="G7" s="52"/>
      <c r="H7" s="52"/>
      <c r="I7" s="52"/>
    </row>
    <row r="8" spans="1:17" ht="18.75" customHeight="1" thickBot="1" x14ac:dyDescent="0.3">
      <c r="B8" s="57" t="s">
        <v>145</v>
      </c>
      <c r="C8" s="57"/>
      <c r="D8" s="52"/>
      <c r="E8" s="52"/>
      <c r="F8" s="52"/>
      <c r="G8" s="52"/>
    </row>
    <row r="9" spans="1:17" ht="15" customHeight="1" thickBot="1" x14ac:dyDescent="0.3">
      <c r="A9" s="52"/>
      <c r="B9" s="269" t="s">
        <v>146</v>
      </c>
      <c r="C9" s="269" t="s">
        <v>147</v>
      </c>
      <c r="D9" s="269" t="s">
        <v>148</v>
      </c>
      <c r="E9" s="269" t="s">
        <v>149</v>
      </c>
      <c r="F9" s="269" t="s">
        <v>150</v>
      </c>
      <c r="G9" s="269" t="s">
        <v>151</v>
      </c>
      <c r="H9" s="259" t="s">
        <v>166</v>
      </c>
      <c r="I9" s="260"/>
      <c r="J9" s="133"/>
      <c r="K9" s="241" t="s">
        <v>167</v>
      </c>
      <c r="L9" s="261"/>
      <c r="M9" s="261"/>
      <c r="N9" s="261"/>
      <c r="O9" s="261"/>
      <c r="P9" s="262"/>
      <c r="Q9" s="133"/>
    </row>
    <row r="10" spans="1:17" x14ac:dyDescent="0.25">
      <c r="B10" s="270"/>
      <c r="C10" s="271"/>
      <c r="D10" s="270"/>
      <c r="E10" s="271"/>
      <c r="F10" s="270"/>
      <c r="G10" s="270"/>
      <c r="H10" s="132" t="s">
        <v>50</v>
      </c>
      <c r="I10" s="132" t="s">
        <v>51</v>
      </c>
      <c r="J10" s="134" t="s">
        <v>40</v>
      </c>
      <c r="K10" s="132" t="s">
        <v>51</v>
      </c>
      <c r="L10" s="132" t="s">
        <v>52</v>
      </c>
      <c r="M10" s="132" t="s">
        <v>53</v>
      </c>
      <c r="N10" s="132" t="s">
        <v>54</v>
      </c>
      <c r="O10" s="132" t="s">
        <v>55</v>
      </c>
      <c r="P10" s="132" t="s">
        <v>56</v>
      </c>
      <c r="Q10" s="115" t="s">
        <v>40</v>
      </c>
    </row>
    <row r="11" spans="1:17" x14ac:dyDescent="0.25">
      <c r="B11" s="89"/>
      <c r="C11" s="89"/>
      <c r="D11" s="89"/>
      <c r="E11" s="89"/>
      <c r="F11" s="89"/>
      <c r="G11" s="89"/>
      <c r="H11" s="118"/>
      <c r="I11" s="118"/>
      <c r="J11" s="161">
        <f t="shared" ref="J11:J52" si="0">SUM(H11:I11)</f>
        <v>0</v>
      </c>
      <c r="K11" s="118"/>
      <c r="L11" s="118"/>
      <c r="M11" s="118"/>
      <c r="N11" s="118"/>
      <c r="O11" s="118"/>
      <c r="P11" s="118"/>
      <c r="Q11" s="161">
        <f t="shared" ref="Q11:Q52" si="1">SUM(K11:P11)</f>
        <v>0</v>
      </c>
    </row>
    <row r="12" spans="1:17" x14ac:dyDescent="0.25">
      <c r="B12" s="89"/>
      <c r="C12" s="89"/>
      <c r="D12" s="89"/>
      <c r="E12" s="89"/>
      <c r="F12" s="89"/>
      <c r="G12" s="89"/>
      <c r="H12" s="118"/>
      <c r="I12" s="118"/>
      <c r="J12" s="161">
        <f t="shared" si="0"/>
        <v>0</v>
      </c>
      <c r="K12" s="118"/>
      <c r="L12" s="118"/>
      <c r="M12" s="118"/>
      <c r="N12" s="118"/>
      <c r="O12" s="118"/>
      <c r="P12" s="118"/>
      <c r="Q12" s="161">
        <f t="shared" si="1"/>
        <v>0</v>
      </c>
    </row>
    <row r="13" spans="1:17" x14ac:dyDescent="0.25">
      <c r="B13" s="89"/>
      <c r="C13" s="89"/>
      <c r="D13" s="89"/>
      <c r="E13" s="89"/>
      <c r="F13" s="89"/>
      <c r="G13" s="89"/>
      <c r="H13" s="118"/>
      <c r="I13" s="118"/>
      <c r="J13" s="161">
        <f t="shared" si="0"/>
        <v>0</v>
      </c>
      <c r="K13" s="118"/>
      <c r="L13" s="118"/>
      <c r="M13" s="118"/>
      <c r="N13" s="118"/>
      <c r="O13" s="118"/>
      <c r="P13" s="118"/>
      <c r="Q13" s="161">
        <f t="shared" si="1"/>
        <v>0</v>
      </c>
    </row>
    <row r="14" spans="1:17" x14ac:dyDescent="0.25">
      <c r="B14" s="89"/>
      <c r="C14" s="89"/>
      <c r="D14" s="89"/>
      <c r="E14" s="89"/>
      <c r="F14" s="89"/>
      <c r="G14" s="89"/>
      <c r="H14" s="118"/>
      <c r="I14" s="118"/>
      <c r="J14" s="161">
        <f t="shared" si="0"/>
        <v>0</v>
      </c>
      <c r="K14" s="118"/>
      <c r="L14" s="118"/>
      <c r="M14" s="118"/>
      <c r="N14" s="118"/>
      <c r="O14" s="118"/>
      <c r="P14" s="118"/>
      <c r="Q14" s="161">
        <f t="shared" si="1"/>
        <v>0</v>
      </c>
    </row>
    <row r="15" spans="1:17" x14ac:dyDescent="0.25">
      <c r="B15" s="89"/>
      <c r="C15" s="89"/>
      <c r="D15" s="89"/>
      <c r="E15" s="89"/>
      <c r="F15" s="89"/>
      <c r="G15" s="89"/>
      <c r="H15" s="118"/>
      <c r="I15" s="118"/>
      <c r="J15" s="161">
        <f t="shared" si="0"/>
        <v>0</v>
      </c>
      <c r="K15" s="118"/>
      <c r="L15" s="118"/>
      <c r="M15" s="118"/>
      <c r="N15" s="118"/>
      <c r="O15" s="118"/>
      <c r="P15" s="118"/>
      <c r="Q15" s="161">
        <f t="shared" si="1"/>
        <v>0</v>
      </c>
    </row>
    <row r="16" spans="1:17" x14ac:dyDescent="0.25">
      <c r="B16" s="89"/>
      <c r="C16" s="89"/>
      <c r="D16" s="89"/>
      <c r="E16" s="89"/>
      <c r="F16" s="89"/>
      <c r="G16" s="89"/>
      <c r="H16" s="118"/>
      <c r="I16" s="118"/>
      <c r="J16" s="161">
        <f t="shared" si="0"/>
        <v>0</v>
      </c>
      <c r="K16" s="118"/>
      <c r="L16" s="118"/>
      <c r="M16" s="118"/>
      <c r="N16" s="118"/>
      <c r="O16" s="118"/>
      <c r="P16" s="118"/>
      <c r="Q16" s="161">
        <f t="shared" si="1"/>
        <v>0</v>
      </c>
    </row>
    <row r="17" spans="2:17" x14ac:dyDescent="0.25">
      <c r="B17" s="89"/>
      <c r="C17" s="89"/>
      <c r="D17" s="89"/>
      <c r="E17" s="89"/>
      <c r="F17" s="89"/>
      <c r="G17" s="89"/>
      <c r="H17" s="118"/>
      <c r="I17" s="118"/>
      <c r="J17" s="161">
        <f t="shared" si="0"/>
        <v>0</v>
      </c>
      <c r="K17" s="118"/>
      <c r="L17" s="118"/>
      <c r="M17" s="118"/>
      <c r="N17" s="118"/>
      <c r="O17" s="118"/>
      <c r="P17" s="118"/>
      <c r="Q17" s="161">
        <f t="shared" si="1"/>
        <v>0</v>
      </c>
    </row>
    <row r="18" spans="2:17" x14ac:dyDescent="0.25">
      <c r="B18" s="89"/>
      <c r="C18" s="89"/>
      <c r="D18" s="89"/>
      <c r="E18" s="89"/>
      <c r="F18" s="89"/>
      <c r="G18" s="89"/>
      <c r="H18" s="118"/>
      <c r="I18" s="118"/>
      <c r="J18" s="161">
        <f t="shared" si="0"/>
        <v>0</v>
      </c>
      <c r="K18" s="118"/>
      <c r="L18" s="118"/>
      <c r="M18" s="118"/>
      <c r="N18" s="118"/>
      <c r="O18" s="118"/>
      <c r="P18" s="118"/>
      <c r="Q18" s="161">
        <f t="shared" si="1"/>
        <v>0</v>
      </c>
    </row>
    <row r="19" spans="2:17" x14ac:dyDescent="0.25">
      <c r="B19" s="89"/>
      <c r="C19" s="89"/>
      <c r="D19" s="89"/>
      <c r="E19" s="89"/>
      <c r="F19" s="89"/>
      <c r="G19" s="89"/>
      <c r="H19" s="118"/>
      <c r="I19" s="118"/>
      <c r="J19" s="161">
        <f t="shared" si="0"/>
        <v>0</v>
      </c>
      <c r="K19" s="118"/>
      <c r="L19" s="118"/>
      <c r="M19" s="118"/>
      <c r="N19" s="118"/>
      <c r="O19" s="118"/>
      <c r="P19" s="118"/>
      <c r="Q19" s="161">
        <f t="shared" si="1"/>
        <v>0</v>
      </c>
    </row>
    <row r="20" spans="2:17" x14ac:dyDescent="0.25">
      <c r="B20" s="89"/>
      <c r="C20" s="89"/>
      <c r="D20" s="89"/>
      <c r="E20" s="89"/>
      <c r="F20" s="89"/>
      <c r="G20" s="89"/>
      <c r="H20" s="118"/>
      <c r="I20" s="118"/>
      <c r="J20" s="161">
        <f t="shared" si="0"/>
        <v>0</v>
      </c>
      <c r="K20" s="118"/>
      <c r="L20" s="118"/>
      <c r="M20" s="118"/>
      <c r="N20" s="118"/>
      <c r="O20" s="118"/>
      <c r="P20" s="118"/>
      <c r="Q20" s="161">
        <f t="shared" si="1"/>
        <v>0</v>
      </c>
    </row>
    <row r="21" spans="2:17" x14ac:dyDescent="0.25">
      <c r="B21" s="89"/>
      <c r="C21" s="89"/>
      <c r="D21" s="89"/>
      <c r="E21" s="89"/>
      <c r="F21" s="89"/>
      <c r="G21" s="89"/>
      <c r="H21" s="118"/>
      <c r="I21" s="118"/>
      <c r="J21" s="161">
        <f t="shared" si="0"/>
        <v>0</v>
      </c>
      <c r="K21" s="118"/>
      <c r="L21" s="118"/>
      <c r="M21" s="118"/>
      <c r="N21" s="118"/>
      <c r="O21" s="118"/>
      <c r="P21" s="118"/>
      <c r="Q21" s="161">
        <f t="shared" si="1"/>
        <v>0</v>
      </c>
    </row>
    <row r="22" spans="2:17" x14ac:dyDescent="0.25">
      <c r="B22" s="89"/>
      <c r="C22" s="89"/>
      <c r="D22" s="89"/>
      <c r="E22" s="89"/>
      <c r="F22" s="89"/>
      <c r="G22" s="89"/>
      <c r="H22" s="118"/>
      <c r="I22" s="118"/>
      <c r="J22" s="161">
        <f t="shared" si="0"/>
        <v>0</v>
      </c>
      <c r="K22" s="118"/>
      <c r="L22" s="118"/>
      <c r="M22" s="118"/>
      <c r="N22" s="118"/>
      <c r="O22" s="118"/>
      <c r="P22" s="118"/>
      <c r="Q22" s="161">
        <f t="shared" si="1"/>
        <v>0</v>
      </c>
    </row>
    <row r="23" spans="2:17" x14ac:dyDescent="0.25">
      <c r="B23" s="89"/>
      <c r="C23" s="89"/>
      <c r="D23" s="89"/>
      <c r="E23" s="89"/>
      <c r="F23" s="89"/>
      <c r="G23" s="89"/>
      <c r="H23" s="118"/>
      <c r="I23" s="118"/>
      <c r="J23" s="161">
        <f t="shared" si="0"/>
        <v>0</v>
      </c>
      <c r="K23" s="118"/>
      <c r="L23" s="118"/>
      <c r="M23" s="118"/>
      <c r="N23" s="118"/>
      <c r="O23" s="118"/>
      <c r="P23" s="118"/>
      <c r="Q23" s="161">
        <f t="shared" si="1"/>
        <v>0</v>
      </c>
    </row>
    <row r="24" spans="2:17" x14ac:dyDescent="0.25">
      <c r="B24" s="89"/>
      <c r="C24" s="89"/>
      <c r="D24" s="89"/>
      <c r="E24" s="89"/>
      <c r="F24" s="89"/>
      <c r="G24" s="89"/>
      <c r="H24" s="118"/>
      <c r="I24" s="118"/>
      <c r="J24" s="161">
        <f t="shared" si="0"/>
        <v>0</v>
      </c>
      <c r="K24" s="118"/>
      <c r="L24" s="118"/>
      <c r="M24" s="118"/>
      <c r="N24" s="118"/>
      <c r="O24" s="118"/>
      <c r="P24" s="118"/>
      <c r="Q24" s="161">
        <f t="shared" si="1"/>
        <v>0</v>
      </c>
    </row>
    <row r="25" spans="2:17" x14ac:dyDescent="0.25">
      <c r="B25" s="89"/>
      <c r="C25" s="89"/>
      <c r="D25" s="89"/>
      <c r="E25" s="89"/>
      <c r="F25" s="89"/>
      <c r="G25" s="89"/>
      <c r="H25" s="118"/>
      <c r="I25" s="118"/>
      <c r="J25" s="161">
        <f t="shared" si="0"/>
        <v>0</v>
      </c>
      <c r="K25" s="118"/>
      <c r="L25" s="118"/>
      <c r="M25" s="118"/>
      <c r="N25" s="118"/>
      <c r="O25" s="118"/>
      <c r="P25" s="118"/>
      <c r="Q25" s="161">
        <f t="shared" si="1"/>
        <v>0</v>
      </c>
    </row>
    <row r="26" spans="2:17" x14ac:dyDescent="0.25">
      <c r="B26" s="89"/>
      <c r="C26" s="89"/>
      <c r="D26" s="89"/>
      <c r="E26" s="89"/>
      <c r="F26" s="89"/>
      <c r="G26" s="89"/>
      <c r="H26" s="118"/>
      <c r="I26" s="118"/>
      <c r="J26" s="161">
        <f t="shared" si="0"/>
        <v>0</v>
      </c>
      <c r="K26" s="118"/>
      <c r="L26" s="118"/>
      <c r="M26" s="118"/>
      <c r="N26" s="118"/>
      <c r="O26" s="118"/>
      <c r="P26" s="118"/>
      <c r="Q26" s="161">
        <f t="shared" si="1"/>
        <v>0</v>
      </c>
    </row>
    <row r="27" spans="2:17" x14ac:dyDescent="0.25">
      <c r="B27" s="89"/>
      <c r="C27" s="89"/>
      <c r="D27" s="89"/>
      <c r="E27" s="89"/>
      <c r="F27" s="89"/>
      <c r="G27" s="89"/>
      <c r="H27" s="118"/>
      <c r="I27" s="118"/>
      <c r="J27" s="161">
        <f t="shared" si="0"/>
        <v>0</v>
      </c>
      <c r="K27" s="118"/>
      <c r="L27" s="118"/>
      <c r="M27" s="118"/>
      <c r="N27" s="118"/>
      <c r="O27" s="118"/>
      <c r="P27" s="118"/>
      <c r="Q27" s="161">
        <f t="shared" si="1"/>
        <v>0</v>
      </c>
    </row>
    <row r="28" spans="2:17" x14ac:dyDescent="0.25">
      <c r="B28" s="89"/>
      <c r="C28" s="89"/>
      <c r="D28" s="89"/>
      <c r="E28" s="89"/>
      <c r="F28" s="89"/>
      <c r="G28" s="89"/>
      <c r="H28" s="118"/>
      <c r="I28" s="118"/>
      <c r="J28" s="161">
        <f t="shared" si="0"/>
        <v>0</v>
      </c>
      <c r="K28" s="118"/>
      <c r="L28" s="118"/>
      <c r="M28" s="118"/>
      <c r="N28" s="118"/>
      <c r="O28" s="118"/>
      <c r="P28" s="118"/>
      <c r="Q28" s="161">
        <f t="shared" si="1"/>
        <v>0</v>
      </c>
    </row>
    <row r="29" spans="2:17" x14ac:dyDescent="0.25">
      <c r="B29" s="89"/>
      <c r="C29" s="89"/>
      <c r="D29" s="89"/>
      <c r="E29" s="89"/>
      <c r="F29" s="89"/>
      <c r="G29" s="89"/>
      <c r="H29" s="118"/>
      <c r="I29" s="118"/>
      <c r="J29" s="161">
        <f t="shared" si="0"/>
        <v>0</v>
      </c>
      <c r="K29" s="118"/>
      <c r="L29" s="118"/>
      <c r="M29" s="118"/>
      <c r="N29" s="118"/>
      <c r="O29" s="118"/>
      <c r="P29" s="118"/>
      <c r="Q29" s="161">
        <f t="shared" si="1"/>
        <v>0</v>
      </c>
    </row>
    <row r="30" spans="2:17" x14ac:dyDescent="0.25">
      <c r="B30" s="89"/>
      <c r="C30" s="89"/>
      <c r="D30" s="89"/>
      <c r="E30" s="89"/>
      <c r="F30" s="89"/>
      <c r="G30" s="89"/>
      <c r="H30" s="118"/>
      <c r="I30" s="118"/>
      <c r="J30" s="161">
        <f t="shared" si="0"/>
        <v>0</v>
      </c>
      <c r="K30" s="118"/>
      <c r="L30" s="118"/>
      <c r="M30" s="118"/>
      <c r="N30" s="118"/>
      <c r="O30" s="118"/>
      <c r="P30" s="118"/>
      <c r="Q30" s="161">
        <f t="shared" si="1"/>
        <v>0</v>
      </c>
    </row>
    <row r="31" spans="2:17" x14ac:dyDescent="0.25">
      <c r="B31" s="89"/>
      <c r="C31" s="89"/>
      <c r="D31" s="89"/>
      <c r="E31" s="89"/>
      <c r="F31" s="89"/>
      <c r="G31" s="89"/>
      <c r="H31" s="118"/>
      <c r="I31" s="118"/>
      <c r="J31" s="161">
        <f t="shared" si="0"/>
        <v>0</v>
      </c>
      <c r="K31" s="118"/>
      <c r="L31" s="118"/>
      <c r="M31" s="118"/>
      <c r="N31" s="118"/>
      <c r="O31" s="118"/>
      <c r="P31" s="118"/>
      <c r="Q31" s="161">
        <f t="shared" si="1"/>
        <v>0</v>
      </c>
    </row>
    <row r="32" spans="2:17" x14ac:dyDescent="0.25">
      <c r="B32" s="89"/>
      <c r="C32" s="89"/>
      <c r="D32" s="89"/>
      <c r="E32" s="89"/>
      <c r="F32" s="89"/>
      <c r="G32" s="89"/>
      <c r="H32" s="118"/>
      <c r="I32" s="118"/>
      <c r="J32" s="161">
        <f t="shared" si="0"/>
        <v>0</v>
      </c>
      <c r="K32" s="118"/>
      <c r="L32" s="118"/>
      <c r="M32" s="118"/>
      <c r="N32" s="118"/>
      <c r="O32" s="118"/>
      <c r="P32" s="118"/>
      <c r="Q32" s="161">
        <f t="shared" si="1"/>
        <v>0</v>
      </c>
    </row>
    <row r="33" spans="2:17" x14ac:dyDescent="0.25">
      <c r="B33" s="89"/>
      <c r="C33" s="89"/>
      <c r="D33" s="89"/>
      <c r="E33" s="89"/>
      <c r="F33" s="89"/>
      <c r="G33" s="89"/>
      <c r="H33" s="118"/>
      <c r="I33" s="118"/>
      <c r="J33" s="161">
        <f t="shared" si="0"/>
        <v>0</v>
      </c>
      <c r="K33" s="118"/>
      <c r="L33" s="118"/>
      <c r="M33" s="118"/>
      <c r="N33" s="118"/>
      <c r="O33" s="118"/>
      <c r="P33" s="118"/>
      <c r="Q33" s="161">
        <f t="shared" si="1"/>
        <v>0</v>
      </c>
    </row>
    <row r="34" spans="2:17" x14ac:dyDescent="0.25">
      <c r="B34" s="89"/>
      <c r="C34" s="89"/>
      <c r="D34" s="89"/>
      <c r="E34" s="89"/>
      <c r="F34" s="89"/>
      <c r="G34" s="89"/>
      <c r="H34" s="118"/>
      <c r="I34" s="118"/>
      <c r="J34" s="161">
        <f t="shared" si="0"/>
        <v>0</v>
      </c>
      <c r="K34" s="118"/>
      <c r="L34" s="118"/>
      <c r="M34" s="118"/>
      <c r="N34" s="118"/>
      <c r="O34" s="118"/>
      <c r="P34" s="118"/>
      <c r="Q34" s="161">
        <f t="shared" si="1"/>
        <v>0</v>
      </c>
    </row>
    <row r="35" spans="2:17" x14ac:dyDescent="0.25">
      <c r="B35" s="89"/>
      <c r="C35" s="89"/>
      <c r="D35" s="89"/>
      <c r="E35" s="89"/>
      <c r="F35" s="89"/>
      <c r="G35" s="89"/>
      <c r="H35" s="118"/>
      <c r="I35" s="118"/>
      <c r="J35" s="161">
        <f t="shared" si="0"/>
        <v>0</v>
      </c>
      <c r="K35" s="118"/>
      <c r="L35" s="118"/>
      <c r="M35" s="118"/>
      <c r="N35" s="118"/>
      <c r="O35" s="118"/>
      <c r="P35" s="118"/>
      <c r="Q35" s="161">
        <f t="shared" si="1"/>
        <v>0</v>
      </c>
    </row>
    <row r="36" spans="2:17" x14ac:dyDescent="0.25">
      <c r="B36" s="89"/>
      <c r="C36" s="89"/>
      <c r="D36" s="89"/>
      <c r="E36" s="89"/>
      <c r="F36" s="89"/>
      <c r="G36" s="89"/>
      <c r="H36" s="118"/>
      <c r="I36" s="118"/>
      <c r="J36" s="161">
        <f t="shared" si="0"/>
        <v>0</v>
      </c>
      <c r="K36" s="118"/>
      <c r="L36" s="118"/>
      <c r="M36" s="118"/>
      <c r="N36" s="118"/>
      <c r="O36" s="118"/>
      <c r="P36" s="118"/>
      <c r="Q36" s="161">
        <f t="shared" si="1"/>
        <v>0</v>
      </c>
    </row>
    <row r="37" spans="2:17" x14ac:dyDescent="0.25">
      <c r="B37" s="89"/>
      <c r="C37" s="89"/>
      <c r="D37" s="89"/>
      <c r="E37" s="89"/>
      <c r="F37" s="89"/>
      <c r="G37" s="89"/>
      <c r="H37" s="118"/>
      <c r="I37" s="118"/>
      <c r="J37" s="161">
        <f t="shared" si="0"/>
        <v>0</v>
      </c>
      <c r="K37" s="118"/>
      <c r="L37" s="118"/>
      <c r="M37" s="118"/>
      <c r="N37" s="118"/>
      <c r="O37" s="118"/>
      <c r="P37" s="118"/>
      <c r="Q37" s="161">
        <f t="shared" si="1"/>
        <v>0</v>
      </c>
    </row>
    <row r="38" spans="2:17" x14ac:dyDescent="0.25">
      <c r="B38" s="89"/>
      <c r="C38" s="89"/>
      <c r="D38" s="89"/>
      <c r="E38" s="89"/>
      <c r="F38" s="89"/>
      <c r="G38" s="89"/>
      <c r="H38" s="118"/>
      <c r="I38" s="118"/>
      <c r="J38" s="161">
        <f t="shared" si="0"/>
        <v>0</v>
      </c>
      <c r="K38" s="118"/>
      <c r="L38" s="118"/>
      <c r="M38" s="118"/>
      <c r="N38" s="118"/>
      <c r="O38" s="118"/>
      <c r="P38" s="118"/>
      <c r="Q38" s="161">
        <f t="shared" si="1"/>
        <v>0</v>
      </c>
    </row>
    <row r="39" spans="2:17" x14ac:dyDescent="0.25">
      <c r="B39" s="89"/>
      <c r="C39" s="89"/>
      <c r="D39" s="89"/>
      <c r="E39" s="89"/>
      <c r="F39" s="89"/>
      <c r="G39" s="89"/>
      <c r="H39" s="118"/>
      <c r="I39" s="118"/>
      <c r="J39" s="161">
        <f t="shared" si="0"/>
        <v>0</v>
      </c>
      <c r="K39" s="118"/>
      <c r="L39" s="118"/>
      <c r="M39" s="118"/>
      <c r="N39" s="118"/>
      <c r="O39" s="118"/>
      <c r="P39" s="118"/>
      <c r="Q39" s="161">
        <f t="shared" si="1"/>
        <v>0</v>
      </c>
    </row>
    <row r="40" spans="2:17" x14ac:dyDescent="0.25">
      <c r="B40" s="89"/>
      <c r="C40" s="89"/>
      <c r="D40" s="89"/>
      <c r="E40" s="89"/>
      <c r="F40" s="89"/>
      <c r="G40" s="89"/>
      <c r="H40" s="118"/>
      <c r="I40" s="118"/>
      <c r="J40" s="161">
        <f t="shared" si="0"/>
        <v>0</v>
      </c>
      <c r="K40" s="118"/>
      <c r="L40" s="118"/>
      <c r="M40" s="118"/>
      <c r="N40" s="118"/>
      <c r="O40" s="118"/>
      <c r="P40" s="118"/>
      <c r="Q40" s="161">
        <f t="shared" si="1"/>
        <v>0</v>
      </c>
    </row>
    <row r="41" spans="2:17" x14ac:dyDescent="0.25">
      <c r="B41" s="89"/>
      <c r="C41" s="89"/>
      <c r="D41" s="89"/>
      <c r="E41" s="89"/>
      <c r="F41" s="89"/>
      <c r="G41" s="89"/>
      <c r="H41" s="118"/>
      <c r="I41" s="118"/>
      <c r="J41" s="161">
        <f t="shared" si="0"/>
        <v>0</v>
      </c>
      <c r="K41" s="118"/>
      <c r="L41" s="118"/>
      <c r="M41" s="118"/>
      <c r="N41" s="118"/>
      <c r="O41" s="118"/>
      <c r="P41" s="118"/>
      <c r="Q41" s="161">
        <f t="shared" si="1"/>
        <v>0</v>
      </c>
    </row>
    <row r="42" spans="2:17" x14ac:dyDescent="0.25">
      <c r="B42" s="89"/>
      <c r="C42" s="89"/>
      <c r="D42" s="89"/>
      <c r="E42" s="89"/>
      <c r="F42" s="89"/>
      <c r="G42" s="89"/>
      <c r="H42" s="118"/>
      <c r="I42" s="118"/>
      <c r="J42" s="161">
        <f t="shared" si="0"/>
        <v>0</v>
      </c>
      <c r="K42" s="118"/>
      <c r="L42" s="118"/>
      <c r="M42" s="118"/>
      <c r="N42" s="118"/>
      <c r="O42" s="118"/>
      <c r="P42" s="118"/>
      <c r="Q42" s="161">
        <f t="shared" si="1"/>
        <v>0</v>
      </c>
    </row>
    <row r="43" spans="2:17" x14ac:dyDescent="0.25">
      <c r="B43" s="89"/>
      <c r="C43" s="89"/>
      <c r="D43" s="89"/>
      <c r="E43" s="89"/>
      <c r="F43" s="89"/>
      <c r="G43" s="89"/>
      <c r="H43" s="118"/>
      <c r="I43" s="118"/>
      <c r="J43" s="161">
        <f t="shared" si="0"/>
        <v>0</v>
      </c>
      <c r="K43" s="118"/>
      <c r="L43" s="118"/>
      <c r="M43" s="118"/>
      <c r="N43" s="118"/>
      <c r="O43" s="118"/>
      <c r="P43" s="118"/>
      <c r="Q43" s="161">
        <f t="shared" si="1"/>
        <v>0</v>
      </c>
    </row>
    <row r="44" spans="2:17" x14ac:dyDescent="0.25">
      <c r="B44" s="89"/>
      <c r="C44" s="89"/>
      <c r="D44" s="89"/>
      <c r="E44" s="89"/>
      <c r="F44" s="89"/>
      <c r="G44" s="89"/>
      <c r="H44" s="118"/>
      <c r="I44" s="118"/>
      <c r="J44" s="161">
        <f t="shared" si="0"/>
        <v>0</v>
      </c>
      <c r="K44" s="118"/>
      <c r="L44" s="118"/>
      <c r="M44" s="118"/>
      <c r="N44" s="118"/>
      <c r="O44" s="118"/>
      <c r="P44" s="118"/>
      <c r="Q44" s="161">
        <f t="shared" si="1"/>
        <v>0</v>
      </c>
    </row>
    <row r="45" spans="2:17" x14ac:dyDescent="0.25">
      <c r="B45" s="89"/>
      <c r="C45" s="89"/>
      <c r="D45" s="89"/>
      <c r="E45" s="89"/>
      <c r="F45" s="89"/>
      <c r="G45" s="89"/>
      <c r="H45" s="118"/>
      <c r="I45" s="118"/>
      <c r="J45" s="161">
        <f t="shared" si="0"/>
        <v>0</v>
      </c>
      <c r="K45" s="118"/>
      <c r="L45" s="118"/>
      <c r="M45" s="118"/>
      <c r="N45" s="118"/>
      <c r="O45" s="118"/>
      <c r="P45" s="118"/>
      <c r="Q45" s="161">
        <f t="shared" si="1"/>
        <v>0</v>
      </c>
    </row>
    <row r="46" spans="2:17" x14ac:dyDescent="0.25">
      <c r="B46" s="89"/>
      <c r="C46" s="89"/>
      <c r="D46" s="89"/>
      <c r="E46" s="89"/>
      <c r="F46" s="89"/>
      <c r="G46" s="89"/>
      <c r="H46" s="118"/>
      <c r="I46" s="118"/>
      <c r="J46" s="161">
        <f t="shared" si="0"/>
        <v>0</v>
      </c>
      <c r="K46" s="118"/>
      <c r="L46" s="118"/>
      <c r="M46" s="118"/>
      <c r="N46" s="118"/>
      <c r="O46" s="118"/>
      <c r="P46" s="118"/>
      <c r="Q46" s="161">
        <f t="shared" si="1"/>
        <v>0</v>
      </c>
    </row>
    <row r="47" spans="2:17" x14ac:dyDescent="0.25">
      <c r="B47" s="89"/>
      <c r="C47" s="89"/>
      <c r="D47" s="89"/>
      <c r="E47" s="89"/>
      <c r="F47" s="89"/>
      <c r="G47" s="89"/>
      <c r="H47" s="118"/>
      <c r="I47" s="118"/>
      <c r="J47" s="161">
        <f t="shared" si="0"/>
        <v>0</v>
      </c>
      <c r="K47" s="118"/>
      <c r="L47" s="118"/>
      <c r="M47" s="118"/>
      <c r="N47" s="118"/>
      <c r="O47" s="118"/>
      <c r="P47" s="118"/>
      <c r="Q47" s="161">
        <f t="shared" si="1"/>
        <v>0</v>
      </c>
    </row>
    <row r="48" spans="2:17" x14ac:dyDescent="0.25">
      <c r="B48" s="89"/>
      <c r="C48" s="89"/>
      <c r="D48" s="89"/>
      <c r="E48" s="89"/>
      <c r="F48" s="89"/>
      <c r="G48" s="89"/>
      <c r="H48" s="118"/>
      <c r="I48" s="118"/>
      <c r="J48" s="161">
        <f t="shared" si="0"/>
        <v>0</v>
      </c>
      <c r="K48" s="118"/>
      <c r="L48" s="118"/>
      <c r="M48" s="118"/>
      <c r="N48" s="118"/>
      <c r="O48" s="118"/>
      <c r="P48" s="118"/>
      <c r="Q48" s="161">
        <f t="shared" si="1"/>
        <v>0</v>
      </c>
    </row>
    <row r="49" spans="2:17" x14ac:dyDescent="0.25">
      <c r="B49" s="89"/>
      <c r="C49" s="89"/>
      <c r="D49" s="89"/>
      <c r="E49" s="89"/>
      <c r="F49" s="89"/>
      <c r="G49" s="89"/>
      <c r="H49" s="118"/>
      <c r="I49" s="118"/>
      <c r="J49" s="161">
        <f t="shared" si="0"/>
        <v>0</v>
      </c>
      <c r="K49" s="118"/>
      <c r="L49" s="118"/>
      <c r="M49" s="118"/>
      <c r="N49" s="118"/>
      <c r="O49" s="118"/>
      <c r="P49" s="118"/>
      <c r="Q49" s="161">
        <f t="shared" si="1"/>
        <v>0</v>
      </c>
    </row>
    <row r="50" spans="2:17" x14ac:dyDescent="0.25">
      <c r="B50" s="89"/>
      <c r="C50" s="89"/>
      <c r="D50" s="89"/>
      <c r="E50" s="89"/>
      <c r="F50" s="89"/>
      <c r="G50" s="89"/>
      <c r="H50" s="118"/>
      <c r="I50" s="118"/>
      <c r="J50" s="161">
        <f t="shared" si="0"/>
        <v>0</v>
      </c>
      <c r="K50" s="118"/>
      <c r="L50" s="118"/>
      <c r="M50" s="118"/>
      <c r="N50" s="118"/>
      <c r="O50" s="118"/>
      <c r="P50" s="118"/>
      <c r="Q50" s="161">
        <f t="shared" si="1"/>
        <v>0</v>
      </c>
    </row>
    <row r="51" spans="2:17" x14ac:dyDescent="0.25">
      <c r="B51" s="89"/>
      <c r="C51" s="89"/>
      <c r="D51" s="89"/>
      <c r="E51" s="89"/>
      <c r="F51" s="89"/>
      <c r="G51" s="89"/>
      <c r="H51" s="118"/>
      <c r="I51" s="118"/>
      <c r="J51" s="161">
        <f t="shared" si="0"/>
        <v>0</v>
      </c>
      <c r="K51" s="118"/>
      <c r="L51" s="118"/>
      <c r="M51" s="118"/>
      <c r="N51" s="118"/>
      <c r="O51" s="118"/>
      <c r="P51" s="118"/>
      <c r="Q51" s="161">
        <f t="shared" si="1"/>
        <v>0</v>
      </c>
    </row>
    <row r="52" spans="2:17" ht="15.75" thickBot="1" x14ac:dyDescent="0.3">
      <c r="B52" s="89"/>
      <c r="C52" s="89"/>
      <c r="D52" s="89"/>
      <c r="E52" s="89"/>
      <c r="F52" s="89"/>
      <c r="G52" s="89"/>
      <c r="H52" s="118"/>
      <c r="I52" s="118"/>
      <c r="J52" s="161">
        <f t="shared" si="0"/>
        <v>0</v>
      </c>
      <c r="K52" s="118"/>
      <c r="L52" s="118"/>
      <c r="M52" s="118"/>
      <c r="N52" s="118"/>
      <c r="O52" s="118"/>
      <c r="P52" s="118"/>
      <c r="Q52" s="161">
        <f t="shared" si="1"/>
        <v>0</v>
      </c>
    </row>
    <row r="53" spans="2:17" ht="16.5" thickBot="1" x14ac:dyDescent="0.3">
      <c r="B53" s="265" t="s">
        <v>44</v>
      </c>
      <c r="C53" s="266"/>
      <c r="D53" s="267"/>
      <c r="E53" s="267"/>
      <c r="F53" s="267"/>
      <c r="G53" s="268"/>
      <c r="H53" s="162">
        <f>SUM(H11:H52)</f>
        <v>0</v>
      </c>
      <c r="I53" s="162">
        <f>SUM(I11:I52)</f>
        <v>0</v>
      </c>
      <c r="J53" s="162">
        <f>SUM(J11:J52)</f>
        <v>0</v>
      </c>
      <c r="K53" s="163">
        <f>SUM(K11:K52)</f>
        <v>0</v>
      </c>
      <c r="L53" s="163">
        <f t="shared" ref="L53:P53" si="2">SUM(L11:L52)</f>
        <v>0</v>
      </c>
      <c r="M53" s="163">
        <f t="shared" si="2"/>
        <v>0</v>
      </c>
      <c r="N53" s="163">
        <f t="shared" si="2"/>
        <v>0</v>
      </c>
      <c r="O53" s="163">
        <f t="shared" si="2"/>
        <v>0</v>
      </c>
      <c r="P53" s="163">
        <f t="shared" si="2"/>
        <v>0</v>
      </c>
      <c r="Q53" s="162">
        <f>SUM(Q11:Q52)</f>
        <v>0</v>
      </c>
    </row>
  </sheetData>
  <sheetProtection algorithmName="SHA-512" hashValue="Fn1DJ4YcYToBm9O9Ks5Zee+pMQGOmaESLLZuQ52NgLRMbT/WCrHpKH8hSNcSzehQypzsEG/o8dB6z8T5Hp22LQ==" saltValue="9VIkaiql8gQxUAJtA7xJWA==" spinCount="100000" sheet="1" objects="1" scenarios="1"/>
  <mergeCells count="12">
    <mergeCell ref="H9:I9"/>
    <mergeCell ref="K9:P9"/>
    <mergeCell ref="D2:E2"/>
    <mergeCell ref="B6:E6"/>
    <mergeCell ref="B53:G53"/>
    <mergeCell ref="B9:B10"/>
    <mergeCell ref="D9:D10"/>
    <mergeCell ref="E9:E10"/>
    <mergeCell ref="F9:F10"/>
    <mergeCell ref="G9:G10"/>
    <mergeCell ref="C9:C10"/>
    <mergeCell ref="F2:G2"/>
  </mergeCells>
  <phoneticPr fontId="24" type="noConversion"/>
  <conditionalFormatting sqref="E9">
    <cfRule type="cellIs" dxfId="1" priority="1" operator="equal">
      <formula>"No"</formula>
    </cfRule>
    <cfRule type="cellIs" dxfId="0" priority="2" operator="equal">
      <formula>"Yes"</formula>
    </cfRule>
  </conditionalFormatting>
  <pageMargins left="0.7" right="0.7" top="0.75" bottom="0.75" header="0.3" footer="0.3"/>
  <pageSetup orientation="portrait"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5B3F4-80BE-46CE-939C-81492F7EE9C6}">
  <sheetPr>
    <tabColor rgb="FF92D050"/>
  </sheetPr>
  <dimension ref="A1:K38"/>
  <sheetViews>
    <sheetView showGridLines="0" topLeftCell="B1" zoomScale="80" zoomScaleNormal="80" workbookViewId="0">
      <selection activeCell="E2" sqref="E2:F2"/>
    </sheetView>
  </sheetViews>
  <sheetFormatPr defaultColWidth="9.28515625" defaultRowHeight="14.25" x14ac:dyDescent="0.2"/>
  <cols>
    <col min="1" max="1" width="4.7109375" style="5" customWidth="1"/>
    <col min="2" max="2" width="34.7109375" style="5" customWidth="1"/>
    <col min="3" max="15" width="23.7109375" style="5" customWidth="1"/>
    <col min="16" max="16" width="22.7109375" style="5" customWidth="1"/>
    <col min="17" max="18" width="25.7109375" style="5" customWidth="1"/>
    <col min="19" max="19" width="15.28515625" style="5" bestFit="1" customWidth="1"/>
    <col min="20" max="16384" width="9.28515625" style="5"/>
  </cols>
  <sheetData>
    <row r="1" spans="1:11" s="92" customFormat="1" ht="15" x14ac:dyDescent="0.2">
      <c r="A1" s="18" t="s">
        <v>1</v>
      </c>
      <c r="B1" s="52"/>
      <c r="C1" s="52"/>
      <c r="D1" s="52"/>
      <c r="E1" s="5"/>
      <c r="F1" s="5"/>
      <c r="G1" s="5"/>
      <c r="H1" s="5"/>
      <c r="I1" s="5"/>
      <c r="J1" s="5"/>
      <c r="K1" s="5"/>
    </row>
    <row r="2" spans="1:11" s="92" customFormat="1" ht="15" customHeight="1" x14ac:dyDescent="0.25">
      <c r="A2" s="21" t="s">
        <v>0</v>
      </c>
      <c r="B2" s="52"/>
      <c r="E2" s="273" t="str">
        <f>IF('3. Cost Proposal Summary'!F2="","",'3. Cost Proposal Summary'!F2)</f>
        <v/>
      </c>
      <c r="F2" s="273"/>
      <c r="G2" s="5"/>
      <c r="H2" s="5"/>
      <c r="I2" s="5"/>
      <c r="J2" s="5"/>
      <c r="K2" s="5"/>
    </row>
    <row r="3" spans="1:11" s="92" customFormat="1" ht="16.5" customHeight="1" x14ac:dyDescent="0.2">
      <c r="A3" s="114"/>
      <c r="B3" s="112"/>
      <c r="E3" s="272" t="s">
        <v>28</v>
      </c>
      <c r="F3" s="272"/>
      <c r="G3" s="5"/>
      <c r="H3" s="5"/>
      <c r="I3" s="5"/>
      <c r="J3" s="5"/>
      <c r="K3" s="5"/>
    </row>
    <row r="4" spans="1:11" s="92" customFormat="1" ht="15" x14ac:dyDescent="0.25">
      <c r="A4" s="22" t="s">
        <v>23</v>
      </c>
      <c r="B4" s="22"/>
      <c r="C4" s="55"/>
      <c r="D4" s="55"/>
      <c r="E4" s="5"/>
      <c r="F4" s="5"/>
      <c r="G4" s="5"/>
      <c r="H4" s="5"/>
      <c r="I4" s="5"/>
      <c r="J4" s="5"/>
      <c r="K4" s="5"/>
    </row>
    <row r="5" spans="1:11" ht="186" customHeight="1" x14ac:dyDescent="0.2">
      <c r="B5" s="234" t="s">
        <v>152</v>
      </c>
      <c r="C5" s="235"/>
      <c r="D5" s="235"/>
      <c r="E5" s="235"/>
      <c r="F5" s="236"/>
    </row>
    <row r="7" spans="1:11" s="7" customFormat="1" ht="18.75" customHeight="1" x14ac:dyDescent="0.25">
      <c r="B7" s="6" t="s">
        <v>153</v>
      </c>
    </row>
    <row r="9" spans="1:11" ht="15.75" thickBot="1" x14ac:dyDescent="0.25">
      <c r="B9" s="6" t="s">
        <v>23</v>
      </c>
    </row>
    <row r="10" spans="1:11" ht="15" x14ac:dyDescent="0.2">
      <c r="B10" s="16" t="s">
        <v>154</v>
      </c>
      <c r="C10" s="93" t="s">
        <v>118</v>
      </c>
      <c r="D10" s="93" t="s">
        <v>119</v>
      </c>
      <c r="E10" s="93" t="s">
        <v>120</v>
      </c>
      <c r="F10" s="93" t="s">
        <v>121</v>
      </c>
      <c r="G10" s="93" t="s">
        <v>122</v>
      </c>
      <c r="H10" s="93" t="s">
        <v>123</v>
      </c>
      <c r="I10" s="93" t="s">
        <v>124</v>
      </c>
      <c r="J10" s="94" t="s">
        <v>40</v>
      </c>
    </row>
    <row r="11" spans="1:11" x14ac:dyDescent="0.2">
      <c r="B11" s="17" t="s">
        <v>155</v>
      </c>
      <c r="C11" s="95">
        <v>500</v>
      </c>
      <c r="D11" s="95">
        <v>500</v>
      </c>
      <c r="E11" s="95">
        <v>500</v>
      </c>
      <c r="F11" s="95">
        <v>500</v>
      </c>
      <c r="G11" s="95">
        <v>500</v>
      </c>
      <c r="H11" s="95">
        <v>500</v>
      </c>
      <c r="I11" s="95">
        <v>500</v>
      </c>
      <c r="J11" s="96">
        <f>SUM(C11:I11)</f>
        <v>3500</v>
      </c>
    </row>
    <row r="12" spans="1:11" ht="15" x14ac:dyDescent="0.2">
      <c r="B12" s="148"/>
      <c r="C12" s="98"/>
      <c r="D12" s="98"/>
      <c r="E12" s="98"/>
      <c r="F12" s="98"/>
      <c r="G12" s="98"/>
      <c r="H12" s="98"/>
      <c r="I12" s="98"/>
      <c r="J12" s="160">
        <f>SUM(C12:I12)</f>
        <v>0</v>
      </c>
    </row>
    <row r="13" spans="1:11" ht="15" x14ac:dyDescent="0.2">
      <c r="B13" s="148"/>
      <c r="C13" s="98"/>
      <c r="D13" s="98"/>
      <c r="E13" s="98"/>
      <c r="F13" s="98"/>
      <c r="G13" s="98"/>
      <c r="H13" s="98"/>
      <c r="I13" s="98"/>
      <c r="J13" s="160">
        <f t="shared" ref="J13:J37" si="0">SUM(C13:I13)</f>
        <v>0</v>
      </c>
    </row>
    <row r="14" spans="1:11" ht="15" x14ac:dyDescent="0.2">
      <c r="B14" s="148"/>
      <c r="C14" s="98"/>
      <c r="D14" s="98"/>
      <c r="E14" s="98"/>
      <c r="F14" s="98"/>
      <c r="G14" s="98"/>
      <c r="H14" s="98"/>
      <c r="I14" s="98"/>
      <c r="J14" s="160">
        <f t="shared" si="0"/>
        <v>0</v>
      </c>
    </row>
    <row r="15" spans="1:11" x14ac:dyDescent="0.2">
      <c r="B15" s="97"/>
      <c r="C15" s="98"/>
      <c r="D15" s="98"/>
      <c r="E15" s="98"/>
      <c r="F15" s="98"/>
      <c r="G15" s="98"/>
      <c r="H15" s="98"/>
      <c r="I15" s="98"/>
      <c r="J15" s="160">
        <f t="shared" si="0"/>
        <v>0</v>
      </c>
    </row>
    <row r="16" spans="1:11" x14ac:dyDescent="0.2">
      <c r="B16" s="97"/>
      <c r="C16" s="98"/>
      <c r="D16" s="98"/>
      <c r="E16" s="98"/>
      <c r="F16" s="98"/>
      <c r="G16" s="98"/>
      <c r="H16" s="98"/>
      <c r="I16" s="98"/>
      <c r="J16" s="160">
        <f t="shared" si="0"/>
        <v>0</v>
      </c>
    </row>
    <row r="17" spans="2:10" x14ac:dyDescent="0.2">
      <c r="B17" s="97"/>
      <c r="C17" s="98"/>
      <c r="D17" s="98"/>
      <c r="E17" s="98"/>
      <c r="F17" s="98"/>
      <c r="G17" s="98"/>
      <c r="H17" s="98"/>
      <c r="I17" s="98"/>
      <c r="J17" s="160">
        <f t="shared" si="0"/>
        <v>0</v>
      </c>
    </row>
    <row r="18" spans="2:10" x14ac:dyDescent="0.2">
      <c r="B18" s="97"/>
      <c r="C18" s="98"/>
      <c r="D18" s="98"/>
      <c r="E18" s="98"/>
      <c r="F18" s="98"/>
      <c r="G18" s="98"/>
      <c r="H18" s="98"/>
      <c r="I18" s="98"/>
      <c r="J18" s="160">
        <f t="shared" si="0"/>
        <v>0</v>
      </c>
    </row>
    <row r="19" spans="2:10" x14ac:dyDescent="0.2">
      <c r="B19" s="97"/>
      <c r="C19" s="98"/>
      <c r="D19" s="98"/>
      <c r="E19" s="98"/>
      <c r="F19" s="98"/>
      <c r="G19" s="98"/>
      <c r="H19" s="98"/>
      <c r="I19" s="98"/>
      <c r="J19" s="160">
        <f t="shared" si="0"/>
        <v>0</v>
      </c>
    </row>
    <row r="20" spans="2:10" ht="15.75" customHeight="1" x14ac:dyDescent="0.2">
      <c r="B20" s="97"/>
      <c r="C20" s="98"/>
      <c r="D20" s="98"/>
      <c r="E20" s="98"/>
      <c r="F20" s="98"/>
      <c r="G20" s="98"/>
      <c r="H20" s="98"/>
      <c r="I20" s="98"/>
      <c r="J20" s="160">
        <f t="shared" si="0"/>
        <v>0</v>
      </c>
    </row>
    <row r="21" spans="2:10" ht="15.75" customHeight="1" x14ac:dyDescent="0.2">
      <c r="B21" s="97"/>
      <c r="C21" s="98"/>
      <c r="D21" s="98"/>
      <c r="E21" s="98"/>
      <c r="F21" s="98"/>
      <c r="G21" s="98"/>
      <c r="H21" s="98"/>
      <c r="I21" s="98"/>
      <c r="J21" s="160">
        <f t="shared" si="0"/>
        <v>0</v>
      </c>
    </row>
    <row r="22" spans="2:10" ht="15.75" customHeight="1" x14ac:dyDescent="0.2">
      <c r="B22" s="97"/>
      <c r="C22" s="98"/>
      <c r="D22" s="98"/>
      <c r="E22" s="98"/>
      <c r="F22" s="98"/>
      <c r="G22" s="98"/>
      <c r="H22" s="98"/>
      <c r="I22" s="98"/>
      <c r="J22" s="160">
        <f t="shared" si="0"/>
        <v>0</v>
      </c>
    </row>
    <row r="23" spans="2:10" ht="15.75" customHeight="1" x14ac:dyDescent="0.2">
      <c r="B23" s="97"/>
      <c r="C23" s="98"/>
      <c r="D23" s="98"/>
      <c r="E23" s="98"/>
      <c r="F23" s="98"/>
      <c r="G23" s="98"/>
      <c r="H23" s="98"/>
      <c r="I23" s="98"/>
      <c r="J23" s="160">
        <f t="shared" si="0"/>
        <v>0</v>
      </c>
    </row>
    <row r="24" spans="2:10" ht="15.75" customHeight="1" x14ac:dyDescent="0.2">
      <c r="B24" s="97"/>
      <c r="C24" s="98"/>
      <c r="D24" s="98"/>
      <c r="E24" s="98"/>
      <c r="F24" s="98"/>
      <c r="G24" s="98"/>
      <c r="H24" s="98"/>
      <c r="I24" s="98"/>
      <c r="J24" s="160">
        <f t="shared" si="0"/>
        <v>0</v>
      </c>
    </row>
    <row r="25" spans="2:10" ht="15.75" customHeight="1" x14ac:dyDescent="0.2">
      <c r="B25" s="97"/>
      <c r="C25" s="98"/>
      <c r="D25" s="98"/>
      <c r="E25" s="98"/>
      <c r="F25" s="98"/>
      <c r="G25" s="98"/>
      <c r="H25" s="98"/>
      <c r="I25" s="98"/>
      <c r="J25" s="160">
        <f t="shared" si="0"/>
        <v>0</v>
      </c>
    </row>
    <row r="26" spans="2:10" ht="15.75" customHeight="1" x14ac:dyDescent="0.2">
      <c r="B26" s="97"/>
      <c r="C26" s="98"/>
      <c r="D26" s="98"/>
      <c r="E26" s="98"/>
      <c r="F26" s="98"/>
      <c r="G26" s="98"/>
      <c r="H26" s="98"/>
      <c r="I26" s="98"/>
      <c r="J26" s="160">
        <f t="shared" si="0"/>
        <v>0</v>
      </c>
    </row>
    <row r="27" spans="2:10" ht="15.75" customHeight="1" x14ac:dyDescent="0.2">
      <c r="B27" s="97"/>
      <c r="C27" s="98"/>
      <c r="D27" s="98"/>
      <c r="E27" s="98"/>
      <c r="F27" s="98"/>
      <c r="G27" s="98"/>
      <c r="H27" s="98"/>
      <c r="I27" s="98"/>
      <c r="J27" s="160">
        <f t="shared" si="0"/>
        <v>0</v>
      </c>
    </row>
    <row r="28" spans="2:10" ht="15.75" customHeight="1" x14ac:dyDescent="0.2">
      <c r="B28" s="97"/>
      <c r="C28" s="98"/>
      <c r="D28" s="98"/>
      <c r="E28" s="98"/>
      <c r="F28" s="98"/>
      <c r="G28" s="98"/>
      <c r="H28" s="98"/>
      <c r="I28" s="98"/>
      <c r="J28" s="160">
        <f t="shared" si="0"/>
        <v>0</v>
      </c>
    </row>
    <row r="29" spans="2:10" ht="15.75" customHeight="1" x14ac:dyDescent="0.2">
      <c r="B29" s="97"/>
      <c r="C29" s="98"/>
      <c r="D29" s="98"/>
      <c r="E29" s="98"/>
      <c r="F29" s="98"/>
      <c r="G29" s="98"/>
      <c r="H29" s="98"/>
      <c r="I29" s="98"/>
      <c r="J29" s="160">
        <f t="shared" si="0"/>
        <v>0</v>
      </c>
    </row>
    <row r="30" spans="2:10" ht="15.75" customHeight="1" x14ac:dyDescent="0.2">
      <c r="B30" s="97"/>
      <c r="C30" s="98"/>
      <c r="D30" s="98"/>
      <c r="E30" s="98"/>
      <c r="F30" s="98"/>
      <c r="G30" s="98"/>
      <c r="H30" s="98"/>
      <c r="I30" s="98"/>
      <c r="J30" s="160">
        <f t="shared" si="0"/>
        <v>0</v>
      </c>
    </row>
    <row r="31" spans="2:10" ht="15.75" customHeight="1" x14ac:dyDescent="0.2">
      <c r="B31" s="97"/>
      <c r="C31" s="98"/>
      <c r="D31" s="98"/>
      <c r="E31" s="98"/>
      <c r="F31" s="98"/>
      <c r="G31" s="98"/>
      <c r="H31" s="98"/>
      <c r="I31" s="98"/>
      <c r="J31" s="160">
        <f t="shared" si="0"/>
        <v>0</v>
      </c>
    </row>
    <row r="32" spans="2:10" x14ac:dyDescent="0.2">
      <c r="B32" s="97"/>
      <c r="C32" s="98"/>
      <c r="D32" s="98"/>
      <c r="E32" s="98"/>
      <c r="F32" s="98"/>
      <c r="G32" s="98"/>
      <c r="H32" s="98"/>
      <c r="I32" s="98"/>
      <c r="J32" s="160">
        <f t="shared" si="0"/>
        <v>0</v>
      </c>
    </row>
    <row r="33" spans="2:10" x14ac:dyDescent="0.2">
      <c r="B33" s="97"/>
      <c r="C33" s="98"/>
      <c r="D33" s="98"/>
      <c r="E33" s="98"/>
      <c r="F33" s="98"/>
      <c r="G33" s="98"/>
      <c r="H33" s="98"/>
      <c r="I33" s="98"/>
      <c r="J33" s="160">
        <f t="shared" si="0"/>
        <v>0</v>
      </c>
    </row>
    <row r="34" spans="2:10" x14ac:dyDescent="0.2">
      <c r="B34" s="97"/>
      <c r="C34" s="98"/>
      <c r="D34" s="98"/>
      <c r="E34" s="98"/>
      <c r="F34" s="98"/>
      <c r="G34" s="98"/>
      <c r="H34" s="98"/>
      <c r="I34" s="98"/>
      <c r="J34" s="160">
        <f t="shared" si="0"/>
        <v>0</v>
      </c>
    </row>
    <row r="35" spans="2:10" x14ac:dyDescent="0.2">
      <c r="B35" s="97"/>
      <c r="C35" s="98"/>
      <c r="D35" s="98"/>
      <c r="E35" s="98"/>
      <c r="F35" s="98"/>
      <c r="G35" s="98"/>
      <c r="H35" s="98"/>
      <c r="I35" s="98"/>
      <c r="J35" s="160">
        <f t="shared" si="0"/>
        <v>0</v>
      </c>
    </row>
    <row r="36" spans="2:10" x14ac:dyDescent="0.2">
      <c r="B36" s="97"/>
      <c r="C36" s="98"/>
      <c r="D36" s="98"/>
      <c r="E36" s="98"/>
      <c r="F36" s="98"/>
      <c r="G36" s="98"/>
      <c r="H36" s="98"/>
      <c r="I36" s="98"/>
      <c r="J36" s="160">
        <f t="shared" si="0"/>
        <v>0</v>
      </c>
    </row>
    <row r="37" spans="2:10" ht="15" thickBot="1" x14ac:dyDescent="0.25">
      <c r="B37" s="97"/>
      <c r="C37" s="99"/>
      <c r="D37" s="99"/>
      <c r="E37" s="99"/>
      <c r="F37" s="99"/>
      <c r="G37" s="99"/>
      <c r="H37" s="99"/>
      <c r="I37" s="99"/>
      <c r="J37" s="160">
        <f t="shared" si="0"/>
        <v>0</v>
      </c>
    </row>
    <row r="38" spans="2:10" ht="16.5" thickTop="1" thickBot="1" x14ac:dyDescent="0.3">
      <c r="B38" s="119" t="s">
        <v>44</v>
      </c>
      <c r="C38" s="158">
        <f t="shared" ref="C38:J38" si="1">SUM(C12:C37)</f>
        <v>0</v>
      </c>
      <c r="D38" s="158">
        <f t="shared" si="1"/>
        <v>0</v>
      </c>
      <c r="E38" s="158">
        <f t="shared" si="1"/>
        <v>0</v>
      </c>
      <c r="F38" s="158">
        <f t="shared" si="1"/>
        <v>0</v>
      </c>
      <c r="G38" s="158">
        <f t="shared" si="1"/>
        <v>0</v>
      </c>
      <c r="H38" s="158">
        <f t="shared" si="1"/>
        <v>0</v>
      </c>
      <c r="I38" s="158">
        <f t="shared" si="1"/>
        <v>0</v>
      </c>
      <c r="J38" s="159">
        <f t="shared" si="1"/>
        <v>0</v>
      </c>
    </row>
  </sheetData>
  <sheetProtection algorithmName="SHA-512" hashValue="hYK4dt4csIDnrbItE+fZmZVdFs8R6JFrzHfrtB0pYs8XWI2d6KymoHAnFx6bAz52AupBpghOkh/7NAf5zQLwuw==" saltValue="MUXVeGHS5bEy5BPuylKiVQ==" spinCount="100000" sheet="1" objects="1" scenarios="1"/>
  <mergeCells count="3">
    <mergeCell ref="E3:F3"/>
    <mergeCell ref="E2:F2"/>
    <mergeCell ref="B5:F5"/>
  </mergeCells>
  <pageMargins left="0.25" right="0.25" top="0.75" bottom="0.75" header="0.3" footer="0.3"/>
  <pageSetup scale="37" fitToWidth="0" fitToHeight="0" orientation="landscape"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ED7610D83539A4AACB95F2A636E376C" ma:contentTypeVersion="5" ma:contentTypeDescription="Create a new document." ma:contentTypeScope="" ma:versionID="53c119dff36d5696d397868aba555a19">
  <xsd:schema xmlns:xsd="http://www.w3.org/2001/XMLSchema" xmlns:xs="http://www.w3.org/2001/XMLSchema" xmlns:p="http://schemas.microsoft.com/office/2006/metadata/properties" xmlns:ns2="ec93c5ad-c239-4f98-ba9c-8792b34d284d" xmlns:ns3="34354bcd-9f19-49ff-be41-0a8edec883ce" targetNamespace="http://schemas.microsoft.com/office/2006/metadata/properties" ma:root="true" ma:fieldsID="7ea0486db1df1160825e62af77772545" ns2:_="" ns3:_="">
    <xsd:import namespace="ec93c5ad-c239-4f98-ba9c-8792b34d284d"/>
    <xsd:import namespace="34354bcd-9f19-49ff-be41-0a8edec883c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93c5ad-c239-4f98-ba9c-8792b34d28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354bcd-9f19-49ff-be41-0a8edec883c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B309132-D365-44B4-9499-96BCCCFAC322}">
  <ds:schemaRefs>
    <ds:schemaRef ds:uri="http://schemas.microsoft.com/sharepoint/v3/contenttype/forms"/>
  </ds:schemaRefs>
</ds:datastoreItem>
</file>

<file path=customXml/itemProps2.xml><?xml version="1.0" encoding="utf-8"?>
<ds:datastoreItem xmlns:ds="http://schemas.openxmlformats.org/officeDocument/2006/customXml" ds:itemID="{2C6C7EC0-003C-4534-ADE0-2EC6063AD7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93c5ad-c239-4f98-ba9c-8792b34d284d"/>
    <ds:schemaRef ds:uri="34354bcd-9f19-49ff-be41-0a8edec883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4570F69-17AA-4991-AE87-D48EBB10F663}">
  <ds:schemaRefs>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 ds:uri="http://purl.org/dc/dcmitype/"/>
    <ds:schemaRef ds:uri="http://purl.org/dc/terms/"/>
    <ds:schemaRef ds:uri="http://schemas.microsoft.com/office/2006/documentManagement/types"/>
    <ds:schemaRef ds:uri="http://purl.org/dc/elements/1.1/"/>
    <ds:schemaRef ds:uri="34354bcd-9f19-49ff-be41-0a8edec883ce"/>
    <ds:schemaRef ds:uri="ec93c5ad-c239-4f98-ba9c-8792b34d284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5</vt:i4>
      </vt:variant>
    </vt:vector>
  </HeadingPairs>
  <TitlesOfParts>
    <vt:vector size="15" baseType="lpstr">
      <vt:lpstr>1.RFP 710-24-0013</vt:lpstr>
      <vt:lpstr>2. Introduction</vt:lpstr>
      <vt:lpstr>3. Cost Proposal Summary</vt:lpstr>
      <vt:lpstr>4. Staffing Rates</vt:lpstr>
      <vt:lpstr>5. DDI</vt:lpstr>
      <vt:lpstr>6. Facility Costs</vt:lpstr>
      <vt:lpstr>7. Systems M&amp;O</vt:lpstr>
      <vt:lpstr>8. Software Hardware Costs</vt:lpstr>
      <vt:lpstr>9. Other Costs</vt:lpstr>
      <vt:lpstr>10. Hosting</vt:lpstr>
      <vt:lpstr>'1.RFP 710-24-0013'!Print_Area</vt:lpstr>
      <vt:lpstr>'10. Hosting'!Print_Titles</vt:lpstr>
      <vt:lpstr>'5. DDI'!Print_Titles</vt:lpstr>
      <vt:lpstr>'7. Systems M&amp;O'!Print_Titles</vt:lpstr>
      <vt:lpstr>'9. Other Costs'!Print_Titles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KM</dc:creator>
  <cp:keywords/>
  <dc:description/>
  <cp:lastModifiedBy>Arnetia Dean</cp:lastModifiedBy>
  <cp:revision/>
  <dcterms:created xsi:type="dcterms:W3CDTF">2015-01-30T02:18:39Z</dcterms:created>
  <dcterms:modified xsi:type="dcterms:W3CDTF">2023-09-06T15:36:32Z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0x0101002ED7610D83539A4AACB95F2A636E376C</vt:lpwstr>
  </property>
</Properties>
</file>